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ProPhoenix Proposal\"/>
    </mc:Choice>
  </mc:AlternateContent>
  <xr:revisionPtr revIDLastSave="0" documentId="8_{86BA2F54-C5A0-40FA-A3E6-33AB98882710}" xr6:coauthVersionLast="47" xr6:coauthVersionMax="47" xr10:uidLastSave="{00000000-0000-0000-0000-000000000000}"/>
  <bookViews>
    <workbookView xWindow="-120" yWindow="-120" windowWidth="29040" windowHeight="15840" activeTab="2" xr2:uid="{50B119C4-C29B-4283-A1DA-36025DDAFA67}"/>
  </bookViews>
  <sheets>
    <sheet name="Agency Info" sheetId="15" r:id="rId1"/>
    <sheet name="Instructions" sheetId="18" r:id="rId2"/>
    <sheet name="CAD" sheetId="19" r:id="rId3"/>
    <sheet name="Jail" sheetId="5" state="hidden" r:id="rId4"/>
    <sheet name="Mobile" sheetId="20" r:id="rId5"/>
    <sheet name="Interfaces" sheetId="21" r:id="rId6"/>
    <sheet name="Fire" sheetId="9" state="hidden" r:id="rId7"/>
    <sheet name="EMS" sheetId="10" state="hidden" r:id="rId8"/>
  </sheets>
  <definedNames>
    <definedName name="_xlnm._FilterDatabase" localSheetId="6" hidden="1">Fire!$A$10:$J$621</definedName>
    <definedName name="_xlnm._FilterDatabase" localSheetId="3" hidden="1">Jail!$A$1:$E$550</definedName>
    <definedName name="_xlnm.Print_Area" localSheetId="2">CAD!$A$1:$G$841</definedName>
    <definedName name="_xlnm.Print_Area" localSheetId="5">Interfaces!$A$1:$G$35</definedName>
    <definedName name="_xlnm.Print_Area" localSheetId="4">Mobile!$A$1:$G$235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1" l="1"/>
  <c r="A1" i="20"/>
  <c r="A1" i="19"/>
  <c r="F36" i="21" l="1"/>
  <c r="F40" i="21" s="1"/>
  <c r="E36" i="21"/>
  <c r="E40" i="21" s="1"/>
  <c r="D36" i="21"/>
  <c r="D40" i="21" s="1"/>
  <c r="C36" i="21"/>
  <c r="F236" i="20"/>
  <c r="F240" i="20" s="1"/>
  <c r="E236" i="20"/>
  <c r="E240" i="20" s="1"/>
  <c r="D236" i="20"/>
  <c r="D240" i="20" s="1"/>
  <c r="C236" i="20"/>
  <c r="F842" i="19"/>
  <c r="F846" i="19" s="1"/>
  <c r="E842" i="19"/>
  <c r="E846" i="19" s="1"/>
  <c r="D842" i="19"/>
  <c r="D846" i="19" s="1"/>
  <c r="C842" i="19"/>
  <c r="C46" i="21" l="1"/>
  <c r="C40" i="21"/>
  <c r="C246" i="20"/>
  <c r="C240" i="20"/>
  <c r="C852" i="19"/>
  <c r="C846" i="19"/>
  <c r="A6" i="21" l="1"/>
  <c r="A7" i="21" s="1"/>
  <c r="C39" i="21"/>
  <c r="C37" i="21" s="1"/>
  <c r="D39" i="21"/>
  <c r="E39" i="21"/>
  <c r="F39" i="21"/>
  <c r="A6" i="20"/>
  <c r="A8" i="20" s="1"/>
  <c r="F239" i="20"/>
  <c r="E239" i="20"/>
  <c r="D239" i="20"/>
  <c r="C239" i="20"/>
  <c r="C237" i="20" s="1"/>
  <c r="A6" i="19"/>
  <c r="A7" i="19" s="1"/>
  <c r="A8" i="19" s="1"/>
  <c r="A9" i="19" s="1"/>
  <c r="A10" i="19" s="1"/>
  <c r="A11" i="19" s="1"/>
  <c r="A12" i="19" s="1"/>
  <c r="A13" i="19" s="1"/>
  <c r="A14" i="19" s="1"/>
  <c r="A15" i="19" s="1"/>
  <c r="A16" i="19" s="1"/>
  <c r="A17" i="19" s="1"/>
  <c r="A22" i="19" s="1"/>
  <c r="A23" i="19" s="1"/>
  <c r="A25" i="19" s="1"/>
  <c r="F845" i="19"/>
  <c r="E845" i="19"/>
  <c r="D845" i="19"/>
  <c r="C845" i="19"/>
  <c r="C843" i="19" s="1"/>
  <c r="A8" i="21" l="1"/>
  <c r="A9" i="21" s="1"/>
  <c r="A10" i="21"/>
  <c r="A17" i="20"/>
  <c r="A9" i="20"/>
  <c r="A10" i="20" s="1"/>
  <c r="A11" i="20" s="1"/>
  <c r="A12" i="20" s="1"/>
  <c r="A13" i="20" s="1"/>
  <c r="A14" i="20" s="1"/>
  <c r="A15" i="20" s="1"/>
  <c r="A16" i="20" s="1"/>
  <c r="A18" i="19"/>
  <c r="A19" i="19" s="1"/>
  <c r="A20" i="19" s="1"/>
  <c r="A21" i="19" s="1"/>
  <c r="A13" i="21" l="1"/>
  <c r="A14" i="21" s="1"/>
  <c r="A15" i="21" s="1"/>
  <c r="A16" i="21" s="1"/>
  <c r="A17" i="21" s="1"/>
  <c r="A18" i="21" s="1"/>
  <c r="A19" i="21" s="1"/>
  <c r="A11" i="21"/>
  <c r="A18" i="20"/>
  <c r="A19" i="20" s="1"/>
  <c r="A20" i="20"/>
  <c r="A21" i="20" s="1"/>
  <c r="A22" i="20" s="1"/>
  <c r="A29" i="19"/>
  <c r="A26" i="19"/>
  <c r="A27" i="19" s="1"/>
  <c r="A28" i="19" s="1"/>
  <c r="A12" i="21" l="1"/>
  <c r="A20" i="21"/>
  <c r="A21" i="21" s="1"/>
  <c r="A22" i="21" s="1"/>
  <c r="A23" i="21"/>
  <c r="A24" i="21" s="1"/>
  <c r="A25" i="21" s="1"/>
  <c r="A26" i="21" s="1"/>
  <c r="A27" i="21" s="1"/>
  <c r="A28" i="21" s="1"/>
  <c r="A29" i="21" s="1"/>
  <c r="A30" i="21" s="1"/>
  <c r="A31" i="21" s="1"/>
  <c r="A32" i="21" s="1"/>
  <c r="A33" i="21" s="1"/>
  <c r="A34" i="21" s="1"/>
  <c r="A35" i="21" s="1"/>
  <c r="A27" i="20"/>
  <c r="A28" i="20" s="1"/>
  <c r="A23" i="20"/>
  <c r="A24" i="20" s="1"/>
  <c r="A25" i="20" s="1"/>
  <c r="A26" i="20" s="1"/>
  <c r="A34" i="19"/>
  <c r="A35" i="19" s="1"/>
  <c r="A36" i="19" s="1"/>
  <c r="A37" i="19" s="1"/>
  <c r="A38" i="19" s="1"/>
  <c r="A39" i="19" s="1"/>
  <c r="A40" i="19" s="1"/>
  <c r="A41" i="19" s="1"/>
  <c r="A30" i="19"/>
  <c r="A31" i="19" s="1"/>
  <c r="A32" i="19" s="1"/>
  <c r="A33" i="19" s="1"/>
  <c r="A40" i="21" l="1"/>
  <c r="A36" i="21" s="1"/>
  <c r="C45" i="21" s="1"/>
  <c r="C47" i="21" s="1"/>
  <c r="A37" i="21"/>
  <c r="A29" i="20"/>
  <c r="A30" i="20" s="1"/>
  <c r="A31" i="20"/>
  <c r="A32" i="20" s="1"/>
  <c r="A33" i="20" s="1"/>
  <c r="A34" i="20" s="1"/>
  <c r="A35" i="20" s="1"/>
  <c r="A37" i="20" s="1"/>
  <c r="A38" i="20" s="1"/>
  <c r="A45" i="19"/>
  <c r="A46" i="19" s="1"/>
  <c r="A47" i="19" s="1"/>
  <c r="A48" i="19" s="1"/>
  <c r="A50" i="19" s="1"/>
  <c r="A42" i="19"/>
  <c r="A43" i="19" s="1"/>
  <c r="A44" i="19" s="1"/>
  <c r="B55" i="15"/>
  <c r="B53" i="15"/>
  <c r="B22" i="15"/>
  <c r="B18" i="15"/>
  <c r="B14" i="15"/>
  <c r="A43" i="20" l="1"/>
  <c r="A44" i="20" s="1"/>
  <c r="A45" i="20" s="1"/>
  <c r="A46" i="20" s="1"/>
  <c r="A47" i="20" s="1"/>
  <c r="A48" i="20" s="1"/>
  <c r="A49" i="20" s="1"/>
  <c r="A50" i="20" s="1"/>
  <c r="A51" i="20" s="1"/>
  <c r="A52" i="20" s="1"/>
  <c r="A39" i="20"/>
  <c r="A40" i="20" s="1"/>
  <c r="A41" i="20" s="1"/>
  <c r="A42" i="20" s="1"/>
  <c r="A54" i="19"/>
  <c r="A55" i="19" s="1"/>
  <c r="A56" i="19" s="1"/>
  <c r="A57" i="19" s="1"/>
  <c r="A58" i="19" s="1"/>
  <c r="A59" i="19" s="1"/>
  <c r="A60" i="19" s="1"/>
  <c r="A62" i="19" s="1"/>
  <c r="A63" i="19" s="1"/>
  <c r="A64" i="19" s="1"/>
  <c r="A65" i="19" s="1"/>
  <c r="A66" i="19" s="1"/>
  <c r="A67" i="19" s="1"/>
  <c r="A68" i="19" s="1"/>
  <c r="A69" i="19" s="1"/>
  <c r="A70" i="19" s="1"/>
  <c r="A71" i="19" s="1"/>
  <c r="A72" i="19" s="1"/>
  <c r="A73" i="19" s="1"/>
  <c r="A74" i="19" s="1"/>
  <c r="A76" i="19" s="1"/>
  <c r="A77" i="19" s="1"/>
  <c r="A78" i="19" s="1"/>
  <c r="A79" i="19" s="1"/>
  <c r="A51" i="19"/>
  <c r="A52" i="19" s="1"/>
  <c r="A53" i="19" s="1"/>
  <c r="A59" i="20" l="1"/>
  <c r="A60" i="20" s="1"/>
  <c r="A61" i="20" s="1"/>
  <c r="A63" i="20" s="1"/>
  <c r="A64" i="20" s="1"/>
  <c r="A53" i="20"/>
  <c r="A54" i="20" s="1"/>
  <c r="A55" i="20" s="1"/>
  <c r="A56" i="20" s="1"/>
  <c r="A57" i="20" s="1"/>
  <c r="A58" i="20" s="1"/>
  <c r="A80" i="19"/>
  <c r="A81" i="19" s="1"/>
  <c r="A82" i="19" s="1"/>
  <c r="A83" i="19" s="1"/>
  <c r="A84" i="19"/>
  <c r="A85" i="19" s="1"/>
  <c r="A86" i="19" s="1"/>
  <c r="A87" i="19" s="1"/>
  <c r="A88" i="19" s="1"/>
  <c r="A89" i="19" s="1"/>
  <c r="A67" i="20" l="1"/>
  <c r="A65" i="20"/>
  <c r="A66" i="20" s="1"/>
  <c r="A92" i="19"/>
  <c r="A93" i="19" s="1"/>
  <c r="A90" i="19"/>
  <c r="A91" i="19" s="1"/>
  <c r="A68" i="20" l="1"/>
  <c r="A69" i="20" s="1"/>
  <c r="A70" i="20" s="1"/>
  <c r="A71" i="20" s="1"/>
  <c r="A72" i="20"/>
  <c r="A96" i="19"/>
  <c r="A97" i="19" s="1"/>
  <c r="A98" i="19" s="1"/>
  <c r="A99" i="19" s="1"/>
  <c r="A100" i="19" s="1"/>
  <c r="A101" i="19" s="1"/>
  <c r="A94" i="19"/>
  <c r="A95" i="19" s="1"/>
  <c r="A75" i="20" l="1"/>
  <c r="A76" i="20" s="1"/>
  <c r="A77" i="20" s="1"/>
  <c r="A79" i="20" s="1"/>
  <c r="A80" i="20" s="1"/>
  <c r="A81" i="20" s="1"/>
  <c r="A82" i="20" s="1"/>
  <c r="A83" i="20" s="1"/>
  <c r="A85" i="20" s="1"/>
  <c r="A86" i="20" s="1"/>
  <c r="A87" i="20" s="1"/>
  <c r="A88" i="20" s="1"/>
  <c r="A89" i="20" s="1"/>
  <c r="A90" i="20" s="1"/>
  <c r="A91" i="20" s="1"/>
  <c r="A92" i="20" s="1"/>
  <c r="A73" i="20"/>
  <c r="A74" i="20" s="1"/>
  <c r="A104" i="19"/>
  <c r="A105" i="19" s="1"/>
  <c r="A106" i="19" s="1"/>
  <c r="A107" i="19" s="1"/>
  <c r="A108" i="19" s="1"/>
  <c r="A110" i="19" s="1"/>
  <c r="A102" i="19"/>
  <c r="A103" i="19" s="1"/>
  <c r="A93" i="20" l="1"/>
  <c r="A94" i="20" s="1"/>
  <c r="A95" i="20" s="1"/>
  <c r="A96" i="20"/>
  <c r="A97" i="20" s="1"/>
  <c r="A99" i="20" s="1"/>
  <c r="A111" i="19"/>
  <c r="A112" i="19" s="1"/>
  <c r="A113" i="19" s="1"/>
  <c r="A114" i="19"/>
  <c r="A115" i="19" s="1"/>
  <c r="A116" i="19" s="1"/>
  <c r="A117" i="19" s="1"/>
  <c r="A118" i="19" s="1"/>
  <c r="A119" i="19" s="1"/>
  <c r="A120" i="19" s="1"/>
  <c r="A100" i="20" l="1"/>
  <c r="A101" i="20" s="1"/>
  <c r="A102" i="20" s="1"/>
  <c r="A103" i="20" s="1"/>
  <c r="A104" i="20" s="1"/>
  <c r="A105" i="20" s="1"/>
  <c r="A106" i="20" s="1"/>
  <c r="A107" i="20" s="1"/>
  <c r="A108" i="20" s="1"/>
  <c r="A109" i="20"/>
  <c r="A124" i="19"/>
  <c r="A121" i="19"/>
  <c r="A122" i="19" s="1"/>
  <c r="A123" i="19" s="1"/>
  <c r="A112" i="20" l="1"/>
  <c r="A113" i="20" s="1"/>
  <c r="A114" i="20" s="1"/>
  <c r="A110" i="20"/>
  <c r="A111" i="20" s="1"/>
  <c r="A125" i="19"/>
  <c r="A126" i="19" s="1"/>
  <c r="A127" i="19"/>
  <c r="A128" i="19" s="1"/>
  <c r="A129" i="19" s="1"/>
  <c r="A130" i="19" s="1"/>
  <c r="A131" i="19" s="1"/>
  <c r="A132" i="19" s="1"/>
  <c r="A133" i="19" s="1"/>
  <c r="A134" i="19" s="1"/>
  <c r="A135" i="19" s="1"/>
  <c r="A136" i="19" s="1"/>
  <c r="A137" i="19" s="1"/>
  <c r="A138" i="19" s="1"/>
  <c r="A118" i="20" l="1"/>
  <c r="A119" i="20" s="1"/>
  <c r="A120" i="20" s="1"/>
  <c r="A121" i="20" s="1"/>
  <c r="A123" i="20" s="1"/>
  <c r="A115" i="20"/>
  <c r="A116" i="20" s="1"/>
  <c r="A117" i="20" s="1"/>
  <c r="A147" i="19"/>
  <c r="A148" i="19" s="1"/>
  <c r="A149" i="19" s="1"/>
  <c r="A139" i="19"/>
  <c r="A140" i="19" s="1"/>
  <c r="A141" i="19" s="1"/>
  <c r="A142" i="19" s="1"/>
  <c r="A143" i="19" s="1"/>
  <c r="A144" i="19" s="1"/>
  <c r="A145" i="19" s="1"/>
  <c r="A146" i="19" s="1"/>
  <c r="A127" i="20" l="1"/>
  <c r="A128" i="20" s="1"/>
  <c r="A129" i="20" s="1"/>
  <c r="A130" i="20" s="1"/>
  <c r="A124" i="20"/>
  <c r="A125" i="20" s="1"/>
  <c r="A126" i="20" s="1"/>
  <c r="A150" i="19"/>
  <c r="A151" i="19" s="1"/>
  <c r="A152" i="19" s="1"/>
  <c r="A153" i="19" s="1"/>
  <c r="A154" i="19" s="1"/>
  <c r="A155" i="19" s="1"/>
  <c r="A156" i="19" s="1"/>
  <c r="A157" i="19" s="1"/>
  <c r="A158" i="19" s="1"/>
  <c r="A159" i="19"/>
  <c r="A131" i="20" l="1"/>
  <c r="A132" i="20" s="1"/>
  <c r="A133" i="20" s="1"/>
  <c r="A134" i="20" s="1"/>
  <c r="A135" i="20"/>
  <c r="A136" i="20" s="1"/>
  <c r="A137" i="20" s="1"/>
  <c r="A138" i="20" s="1"/>
  <c r="A139" i="20" s="1"/>
  <c r="A140" i="20" s="1"/>
  <c r="A141" i="20" s="1"/>
  <c r="A142" i="20" s="1"/>
  <c r="A144" i="20" s="1"/>
  <c r="A145" i="20" s="1"/>
  <c r="A163" i="19"/>
  <c r="A164" i="19" s="1"/>
  <c r="A165" i="19" s="1"/>
  <c r="A160" i="19"/>
  <c r="A161" i="19" s="1"/>
  <c r="A162" i="19" s="1"/>
  <c r="A150" i="20" l="1"/>
  <c r="A151" i="20" s="1"/>
  <c r="A152" i="20" s="1"/>
  <c r="A153" i="20" s="1"/>
  <c r="A154" i="20" s="1"/>
  <c r="A155" i="20" s="1"/>
  <c r="A156" i="20" s="1"/>
  <c r="A157" i="20" s="1"/>
  <c r="A158" i="20" s="1"/>
  <c r="A146" i="20"/>
  <c r="A147" i="20" s="1"/>
  <c r="A148" i="20" s="1"/>
  <c r="A149" i="20" s="1"/>
  <c r="A166" i="19"/>
  <c r="A167" i="19" s="1"/>
  <c r="A168" i="19"/>
  <c r="A169" i="19" s="1"/>
  <c r="A170" i="19" s="1"/>
  <c r="A171" i="19" s="1"/>
  <c r="A172" i="19" s="1"/>
  <c r="A173" i="19" s="1"/>
  <c r="A174" i="19" s="1"/>
  <c r="A162" i="20" l="1"/>
  <c r="A163" i="20" s="1"/>
  <c r="A165" i="20" s="1"/>
  <c r="A166" i="20" s="1"/>
  <c r="A159" i="20"/>
  <c r="A160" i="20" s="1"/>
  <c r="A161" i="20" s="1"/>
  <c r="A178" i="19"/>
  <c r="A175" i="19"/>
  <c r="A176" i="19" s="1"/>
  <c r="A177" i="19" s="1"/>
  <c r="A167" i="20" l="1"/>
  <c r="A168" i="20" s="1"/>
  <c r="A169" i="20" s="1"/>
  <c r="A170" i="20" s="1"/>
  <c r="A171" i="20"/>
  <c r="A172" i="20" s="1"/>
  <c r="A184" i="19"/>
  <c r="A185" i="19" s="1"/>
  <c r="A186" i="19" s="1"/>
  <c r="A187" i="19" s="1"/>
  <c r="A188" i="19" s="1"/>
  <c r="A189" i="19" s="1"/>
  <c r="A190" i="19" s="1"/>
  <c r="A191" i="19" s="1"/>
  <c r="A192" i="19" s="1"/>
  <c r="A193" i="19" s="1"/>
  <c r="A195" i="19" s="1"/>
  <c r="A196" i="19" s="1"/>
  <c r="A197" i="19" s="1"/>
  <c r="A198" i="19" s="1"/>
  <c r="A179" i="19"/>
  <c r="A180" i="19" s="1"/>
  <c r="A181" i="19" s="1"/>
  <c r="A182" i="19" s="1"/>
  <c r="A183" i="19" s="1"/>
  <c r="A178" i="20" l="1"/>
  <c r="A179" i="20" s="1"/>
  <c r="A180" i="20" s="1"/>
  <c r="A181" i="20" s="1"/>
  <c r="A182" i="20" s="1"/>
  <c r="A183" i="20" s="1"/>
  <c r="A184" i="20" s="1"/>
  <c r="A185" i="20" s="1"/>
  <c r="A186" i="20" s="1"/>
  <c r="A187" i="20" s="1"/>
  <c r="A188" i="20" s="1"/>
  <c r="A189" i="20" s="1"/>
  <c r="A173" i="20"/>
  <c r="A174" i="20" s="1"/>
  <c r="A175" i="20" s="1"/>
  <c r="A176" i="20" s="1"/>
  <c r="A201" i="19"/>
  <c r="A202" i="19" s="1"/>
  <c r="A203" i="19" s="1"/>
  <c r="A204" i="19" s="1"/>
  <c r="A205" i="19" s="1"/>
  <c r="A206" i="19" s="1"/>
  <c r="A207" i="19" s="1"/>
  <c r="A209" i="19" s="1"/>
  <c r="A210" i="19" s="1"/>
  <c r="A211" i="19" s="1"/>
  <c r="A212" i="19" s="1"/>
  <c r="A213" i="19" s="1"/>
  <c r="A215" i="19" s="1"/>
  <c r="A199" i="19"/>
  <c r="A200" i="19" s="1"/>
  <c r="A193" i="20" l="1"/>
  <c r="A190" i="20"/>
  <c r="A191" i="20" s="1"/>
  <c r="A192" i="20" s="1"/>
  <c r="A216" i="19"/>
  <c r="A217" i="19" s="1"/>
  <c r="A218" i="19" s="1"/>
  <c r="A219" i="19" s="1"/>
  <c r="A220" i="19" s="1"/>
  <c r="A221" i="19" s="1"/>
  <c r="A222" i="19" s="1"/>
  <c r="A223" i="19" s="1"/>
  <c r="A224" i="19" s="1"/>
  <c r="A225" i="19"/>
  <c r="A226" i="19" s="1"/>
  <c r="A227" i="19" s="1"/>
  <c r="A228" i="19" s="1"/>
  <c r="A229" i="19" s="1"/>
  <c r="A230" i="19" s="1"/>
  <c r="A231" i="19" s="1"/>
  <c r="A232" i="19" s="1"/>
  <c r="A233" i="19" s="1"/>
  <c r="A234" i="19" s="1"/>
  <c r="A236" i="19" s="1"/>
  <c r="A237" i="19" s="1"/>
  <c r="A238" i="19" s="1"/>
  <c r="A239" i="19" s="1"/>
  <c r="A240" i="19" s="1"/>
  <c r="A241" i="19" s="1"/>
  <c r="A242" i="19" s="1"/>
  <c r="A244" i="19" s="1"/>
  <c r="A245" i="19" s="1"/>
  <c r="A246" i="19" s="1"/>
  <c r="A248" i="19" s="1"/>
  <c r="A249" i="19" s="1"/>
  <c r="A250" i="19" s="1"/>
  <c r="A251" i="19" s="1"/>
  <c r="A253" i="19" s="1"/>
  <c r="A194" i="20" l="1"/>
  <c r="A195" i="20" s="1"/>
  <c r="A196" i="20" s="1"/>
  <c r="A197" i="20"/>
  <c r="A198" i="20" s="1"/>
  <c r="A199" i="20" s="1"/>
  <c r="A200" i="20" s="1"/>
  <c r="A202" i="20" s="1"/>
  <c r="A203" i="20" s="1"/>
  <c r="A204" i="20" s="1"/>
  <c r="A205" i="20" s="1"/>
  <c r="A207" i="20" s="1"/>
  <c r="A208" i="20" s="1"/>
  <c r="A209" i="20" s="1"/>
  <c r="A210" i="20" s="1"/>
  <c r="A211" i="20" s="1"/>
  <c r="A213" i="20" s="1"/>
  <c r="A214" i="20" s="1"/>
  <c r="A215" i="20" s="1"/>
  <c r="A216" i="20" s="1"/>
  <c r="A274" i="19"/>
  <c r="A275" i="19" s="1"/>
  <c r="A276" i="19" s="1"/>
  <c r="A277" i="19" s="1"/>
  <c r="A278" i="19" s="1"/>
  <c r="A279" i="19" s="1"/>
  <c r="A280" i="19" s="1"/>
  <c r="A281" i="19" s="1"/>
  <c r="A282" i="19" s="1"/>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19" i="20" l="1"/>
  <c r="A220" i="20" s="1"/>
  <c r="A217" i="20"/>
  <c r="A218" i="20" s="1"/>
  <c r="A283" i="19"/>
  <c r="A284" i="19" s="1"/>
  <c r="A285" i="19" s="1"/>
  <c r="A286" i="19" s="1"/>
  <c r="A287" i="19" s="1"/>
  <c r="A288" i="19" s="1"/>
  <c r="A289" i="19"/>
  <c r="A290" i="19" s="1"/>
  <c r="A291" i="19" s="1"/>
  <c r="A292" i="19" s="1"/>
  <c r="A293" i="19" s="1"/>
  <c r="A294" i="19" s="1"/>
  <c r="A295" i="19" s="1"/>
  <c r="A221" i="20" l="1"/>
  <c r="A222" i="20" s="1"/>
  <c r="A223" i="20" s="1"/>
  <c r="A224" i="20"/>
  <c r="A225" i="20" s="1"/>
  <c r="A226" i="20" s="1"/>
  <c r="A300" i="19"/>
  <c r="A296" i="19"/>
  <c r="A297" i="19" s="1"/>
  <c r="A298" i="19" s="1"/>
  <c r="A299" i="19" s="1"/>
  <c r="A229" i="20" l="1"/>
  <c r="A227" i="20"/>
  <c r="A228" i="20" s="1"/>
  <c r="A301" i="19"/>
  <c r="A302" i="19" s="1"/>
  <c r="A303" i="19" s="1"/>
  <c r="A304" i="19" s="1"/>
  <c r="A305" i="19"/>
  <c r="A306" i="19" s="1"/>
  <c r="A233" i="20" l="1"/>
  <c r="A234" i="20" s="1"/>
  <c r="A235" i="20" s="1"/>
  <c r="A230" i="20"/>
  <c r="A231" i="20" s="1"/>
  <c r="A232" i="20" s="1"/>
  <c r="A307" i="19"/>
  <c r="A308" i="19" s="1"/>
  <c r="A309" i="19" s="1"/>
  <c r="A310" i="19"/>
  <c r="A312" i="19" s="1"/>
  <c r="A313" i="19" s="1"/>
  <c r="A315" i="19" s="1"/>
  <c r="A316" i="19" s="1"/>
  <c r="A317" i="19" s="1"/>
  <c r="A318" i="19" s="1"/>
  <c r="A319" i="19" s="1"/>
  <c r="A320" i="19" s="1"/>
  <c r="A322" i="19" s="1"/>
  <c r="A328" i="19" l="1"/>
  <c r="A329" i="19" s="1"/>
  <c r="A330" i="19" s="1"/>
  <c r="A331" i="19" s="1"/>
  <c r="A332" i="19" s="1"/>
  <c r="A333" i="19" s="1"/>
  <c r="A334" i="19" s="1"/>
  <c r="A335" i="19" s="1"/>
  <c r="A336" i="19" s="1"/>
  <c r="A337" i="19" s="1"/>
  <c r="A323" i="19"/>
  <c r="A324" i="19" s="1"/>
  <c r="A325" i="19" s="1"/>
  <c r="A326" i="19" s="1"/>
  <c r="A327" i="19" s="1"/>
  <c r="A237" i="20" l="1"/>
  <c r="A240" i="20"/>
  <c r="A236" i="20" s="1"/>
  <c r="C245" i="20" s="1"/>
  <c r="C247" i="20" s="1"/>
  <c r="A343" i="19"/>
  <c r="A344" i="19" s="1"/>
  <c r="A345" i="19" s="1"/>
  <c r="A347" i="19" s="1"/>
  <c r="A348" i="19" s="1"/>
  <c r="A349" i="19" s="1"/>
  <c r="A350" i="19" s="1"/>
  <c r="A351" i="19" s="1"/>
  <c r="A353" i="19" s="1"/>
  <c r="A354" i="19" s="1"/>
  <c r="A355" i="19" s="1"/>
  <c r="A356" i="19" s="1"/>
  <c r="A357" i="19" s="1"/>
  <c r="A359" i="19" s="1"/>
  <c r="A360" i="19" s="1"/>
  <c r="A361" i="19" s="1"/>
  <c r="A362" i="19" s="1"/>
  <c r="A364" i="19" s="1"/>
  <c r="A365" i="19" s="1"/>
  <c r="A366" i="19" s="1"/>
  <c r="A367" i="19" s="1"/>
  <c r="A368" i="19" s="1"/>
  <c r="A369" i="19" s="1"/>
  <c r="A370" i="19" s="1"/>
  <c r="A371" i="19" s="1"/>
  <c r="A372" i="19" s="1"/>
  <c r="A373" i="19" s="1"/>
  <c r="A374" i="19" s="1"/>
  <c r="A375" i="19" s="1"/>
  <c r="A376" i="19" s="1"/>
  <c r="A378" i="19" s="1"/>
  <c r="A379" i="19" s="1"/>
  <c r="A380" i="19" s="1"/>
  <c r="A338" i="19"/>
  <c r="A339" i="19" s="1"/>
  <c r="A340" i="19" s="1"/>
  <c r="A341" i="19" s="1"/>
  <c r="A342" i="19" s="1"/>
  <c r="A384" i="19" l="1"/>
  <c r="A385" i="19" s="1"/>
  <c r="A386" i="19" s="1"/>
  <c r="A387" i="19" s="1"/>
  <c r="A388" i="19" s="1"/>
  <c r="A389" i="19" s="1"/>
  <c r="A390" i="19" s="1"/>
  <c r="A381" i="19"/>
  <c r="A382" i="19" s="1"/>
  <c r="A383" i="19" s="1"/>
  <c r="A393" i="19" l="1"/>
  <c r="A395" i="19" s="1"/>
  <c r="A396" i="19" s="1"/>
  <c r="A397" i="19" s="1"/>
  <c r="A398" i="19" s="1"/>
  <c r="A399" i="19" s="1"/>
  <c r="A391" i="19"/>
  <c r="A392" i="19" s="1"/>
  <c r="A404" i="19" l="1"/>
  <c r="A406" i="19" s="1"/>
  <c r="A407" i="19" s="1"/>
  <c r="A408" i="19" s="1"/>
  <c r="A409" i="19" s="1"/>
  <c r="A410" i="19" s="1"/>
  <c r="A411" i="19" s="1"/>
  <c r="A412" i="19" s="1"/>
  <c r="A400" i="19"/>
  <c r="A401" i="19" l="1"/>
  <c r="A402" i="19" s="1"/>
  <c r="A403" i="19" s="1"/>
  <c r="A427" i="19"/>
  <c r="A428" i="19" s="1"/>
  <c r="A429" i="19" s="1"/>
  <c r="A430" i="19" s="1"/>
  <c r="A431" i="19" s="1"/>
  <c r="A432" i="19" s="1"/>
  <c r="A433" i="19" s="1"/>
  <c r="A434" i="19" s="1"/>
  <c r="A436" i="19" s="1"/>
  <c r="A437" i="19" s="1"/>
  <c r="A438" i="19" s="1"/>
  <c r="A413" i="19"/>
  <c r="A414" i="19" s="1"/>
  <c r="A415" i="19" s="1"/>
  <c r="A416" i="19" s="1"/>
  <c r="A417" i="19" s="1"/>
  <c r="A418" i="19" s="1"/>
  <c r="A419" i="19" s="1"/>
  <c r="A420" i="19" s="1"/>
  <c r="A421" i="19" s="1"/>
  <c r="A422" i="19" s="1"/>
  <c r="A423" i="19" s="1"/>
  <c r="A424" i="19" s="1"/>
  <c r="A425" i="19" s="1"/>
  <c r="A426" i="19" s="1"/>
  <c r="A439" i="19" l="1"/>
  <c r="A440" i="19" s="1"/>
  <c r="A442" i="19"/>
  <c r="A446" i="19" l="1"/>
  <c r="A448" i="19" s="1"/>
  <c r="A449" i="19" s="1"/>
  <c r="A450" i="19" s="1"/>
  <c r="A451" i="19" s="1"/>
  <c r="A452" i="19" s="1"/>
  <c r="A453" i="19" s="1"/>
  <c r="A455" i="19" s="1"/>
  <c r="A456" i="19" s="1"/>
  <c r="A457" i="19" s="1"/>
  <c r="A458" i="19" s="1"/>
  <c r="A459" i="19" s="1"/>
  <c r="A460" i="19" s="1"/>
  <c r="A461" i="19" s="1"/>
  <c r="A462" i="19" s="1"/>
  <c r="A464" i="19" s="1"/>
  <c r="A443" i="19"/>
  <c r="A444" i="19" s="1"/>
  <c r="A445" i="19" s="1"/>
  <c r="A465" i="19" l="1"/>
  <c r="A466" i="19" s="1"/>
  <c r="A467" i="19"/>
  <c r="A468" i="19" s="1"/>
  <c r="A469" i="19" s="1"/>
  <c r="A470" i="19" s="1"/>
  <c r="A475" i="19" l="1"/>
  <c r="A476" i="19" s="1"/>
  <c r="A477" i="19" s="1"/>
  <c r="A478" i="19" s="1"/>
  <c r="A479" i="19" s="1"/>
  <c r="A480" i="19" s="1"/>
  <c r="A482" i="19" s="1"/>
  <c r="A483" i="19" s="1"/>
  <c r="A484" i="19" s="1"/>
  <c r="A485" i="19" s="1"/>
  <c r="A486" i="19" s="1"/>
  <c r="A487" i="19" s="1"/>
  <c r="A488" i="19" s="1"/>
  <c r="A490" i="19" s="1"/>
  <c r="A491" i="19" s="1"/>
  <c r="A492" i="19" s="1"/>
  <c r="A493" i="19" s="1"/>
  <c r="A494" i="19" s="1"/>
  <c r="A495" i="19" s="1"/>
  <c r="A496" i="19" s="1"/>
  <c r="A498" i="19" s="1"/>
  <c r="A499" i="19" s="1"/>
  <c r="A500" i="19" s="1"/>
  <c r="A471" i="19"/>
  <c r="A472" i="19" s="1"/>
  <c r="A473" i="19" s="1"/>
  <c r="A474" i="19" s="1"/>
  <c r="A501" i="19" l="1"/>
  <c r="A502" i="19" s="1"/>
  <c r="A503" i="19" s="1"/>
  <c r="A504" i="19"/>
  <c r="A505" i="19" s="1"/>
  <c r="A506" i="19" s="1"/>
  <c r="A507" i="19" s="1"/>
  <c r="A508" i="19" s="1"/>
  <c r="A509" i="19" s="1"/>
  <c r="A510" i="19" s="1"/>
  <c r="A511" i="19" s="1"/>
  <c r="A512" i="19" s="1"/>
  <c r="A513" i="19" s="1"/>
  <c r="A514" i="19" s="1"/>
  <c r="A515" i="19" s="1"/>
  <c r="A516" i="19" s="1"/>
  <c r="A517" i="19" s="1"/>
  <c r="A518" i="19" s="1"/>
  <c r="A519" i="19" s="1"/>
  <c r="A520" i="19" s="1"/>
  <c r="A523" i="19" l="1"/>
  <c r="A521" i="19"/>
  <c r="A522" i="19" s="1"/>
  <c r="A528" i="19" l="1"/>
  <c r="A529" i="19" s="1"/>
  <c r="A530" i="19" s="1"/>
  <c r="A524" i="19"/>
  <c r="A525" i="19" s="1"/>
  <c r="A526" i="19" s="1"/>
  <c r="A527" i="19" s="1"/>
  <c r="A537" i="19" l="1"/>
  <c r="A538" i="19" s="1"/>
  <c r="A539" i="19" s="1"/>
  <c r="A531" i="19"/>
  <c r="A532" i="19" s="1"/>
  <c r="A533" i="19" s="1"/>
  <c r="A534" i="19" s="1"/>
  <c r="A535" i="19" s="1"/>
  <c r="A536" i="19" s="1"/>
  <c r="A542" i="19" l="1"/>
  <c r="A543" i="19" s="1"/>
  <c r="A540" i="19"/>
  <c r="A541" i="19" s="1"/>
  <c r="A550" i="19" l="1"/>
  <c r="A551" i="19" s="1"/>
  <c r="A552" i="19" s="1"/>
  <c r="A553" i="19" s="1"/>
  <c r="A554" i="19" s="1"/>
  <c r="A555" i="19" s="1"/>
  <c r="A556" i="19" s="1"/>
  <c r="A557" i="19" s="1"/>
  <c r="A558" i="19" s="1"/>
  <c r="A559" i="19" s="1"/>
  <c r="A560" i="19" s="1"/>
  <c r="A561" i="19" s="1"/>
  <c r="A563" i="19" s="1"/>
  <c r="A544" i="19"/>
  <c r="A545" i="19" s="1"/>
  <c r="A546" i="19" s="1"/>
  <c r="A547" i="19" s="1"/>
  <c r="A548" i="19" s="1"/>
  <c r="A564" i="19" l="1"/>
  <c r="A565" i="19" s="1"/>
  <c r="A566" i="19" s="1"/>
  <c r="A567" i="19" s="1"/>
  <c r="A568" i="19" s="1"/>
  <c r="A569" i="19"/>
  <c r="A570" i="19" s="1"/>
  <c r="A571" i="19" s="1"/>
  <c r="A572" i="19" s="1"/>
  <c r="A573" i="19" s="1"/>
  <c r="A574" i="19" s="1"/>
  <c r="A575" i="19" s="1"/>
  <c r="A576" i="19" s="1"/>
  <c r="A577" i="19" s="1"/>
  <c r="A578" i="19" s="1"/>
  <c r="A579"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12" i="19" l="1"/>
  <c r="A613" i="19" s="1"/>
  <c r="A614" i="19" s="1"/>
  <c r="A615" i="19" s="1"/>
  <c r="A616" i="19" s="1"/>
  <c r="A617" i="19" s="1"/>
  <c r="A605" i="19"/>
  <c r="A606" i="19" s="1"/>
  <c r="A607" i="19" s="1"/>
  <c r="A608" i="19" s="1"/>
  <c r="A609" i="19" s="1"/>
  <c r="A610" i="19" s="1"/>
  <c r="A620" i="19" l="1"/>
  <c r="A618" i="19"/>
  <c r="A619" i="19" s="1"/>
  <c r="A625" i="19" l="1"/>
  <c r="A626" i="19" s="1"/>
  <c r="A627" i="19" s="1"/>
  <c r="A628" i="19" s="1"/>
  <c r="A629" i="19" s="1"/>
  <c r="A630" i="19" s="1"/>
  <c r="A631" i="19" s="1"/>
  <c r="A621" i="19"/>
  <c r="A622" i="19" s="1"/>
  <c r="A623" i="19" s="1"/>
  <c r="A634" i="19" l="1"/>
  <c r="A632" i="19"/>
  <c r="A633" i="19" s="1"/>
  <c r="A635" i="19" l="1"/>
  <c r="A636" i="19" s="1"/>
  <c r="A637" i="19" s="1"/>
  <c r="A638" i="19" s="1"/>
  <c r="A639" i="19" s="1"/>
  <c r="A640" i="19"/>
  <c r="A647" i="19" l="1"/>
  <c r="A641" i="19"/>
  <c r="A642" i="19" s="1"/>
  <c r="A643" i="19" s="1"/>
  <c r="A644" i="19" s="1"/>
  <c r="A645" i="19" s="1"/>
  <c r="A646" i="19" s="1"/>
  <c r="A648" i="19" l="1"/>
  <c r="A649" i="19" s="1"/>
  <c r="A650" i="19" s="1"/>
  <c r="A651" i="19" s="1"/>
  <c r="A652" i="19" s="1"/>
  <c r="A653" i="19" s="1"/>
  <c r="A654" i="19" s="1"/>
  <c r="A655" i="19"/>
  <c r="A661" i="19" l="1"/>
  <c r="A662" i="19" s="1"/>
  <c r="A663" i="19" s="1"/>
  <c r="A665" i="19" s="1"/>
  <c r="A666" i="19" s="1"/>
  <c r="A667" i="19" s="1"/>
  <c r="A656" i="19"/>
  <c r="A657" i="19" s="1"/>
  <c r="A658" i="19" s="1"/>
  <c r="A659" i="19" s="1"/>
  <c r="A660" i="19" s="1"/>
  <c r="A668" i="19" l="1"/>
  <c r="A669" i="19" s="1"/>
  <c r="A670" i="19" s="1"/>
  <c r="A671" i="19" s="1"/>
  <c r="A672" i="19" s="1"/>
  <c r="A673" i="19"/>
  <c r="A674" i="19" s="1"/>
  <c r="A675" i="19" s="1"/>
  <c r="A676" i="19" s="1"/>
  <c r="A677" i="19" s="1"/>
  <c r="A678" i="19" s="1"/>
  <c r="A679" i="19" s="1"/>
  <c r="A680" i="19" s="1"/>
  <c r="A681" i="19" s="1"/>
  <c r="A682" i="19" s="1"/>
  <c r="A683" i="19" s="1"/>
  <c r="A685" i="19" s="1"/>
  <c r="A686" i="19" s="1"/>
  <c r="A687" i="19" s="1"/>
  <c r="A688" i="19" l="1"/>
  <c r="A689" i="19" s="1"/>
  <c r="A690" i="19" s="1"/>
  <c r="A691" i="19" s="1"/>
  <c r="A692" i="19" s="1"/>
  <c r="A693" i="19" s="1"/>
  <c r="A694" i="19" s="1"/>
  <c r="A695" i="19"/>
  <c r="A696" i="19" l="1"/>
  <c r="A697" i="19" s="1"/>
  <c r="A698" i="19"/>
  <c r="A699" i="19" s="1"/>
  <c r="A700" i="19" s="1"/>
  <c r="A701" i="19" s="1"/>
  <c r="A702" i="19" l="1"/>
  <c r="A703" i="19" s="1"/>
  <c r="A704" i="19" s="1"/>
  <c r="A705" i="19" s="1"/>
  <c r="A706" i="19"/>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4" i="19" s="1"/>
  <c r="A745" i="19" s="1"/>
  <c r="A746" i="19" s="1"/>
  <c r="A747" i="19" s="1"/>
  <c r="A748" i="19" s="1"/>
  <c r="A749" i="19" s="1"/>
  <c r="A750" i="19" l="1"/>
  <c r="A751" i="19" s="1"/>
  <c r="A752" i="19" s="1"/>
  <c r="A753" i="19" s="1"/>
  <c r="A754" i="19" s="1"/>
  <c r="A755" i="19" s="1"/>
  <c r="A757" i="19"/>
  <c r="A758" i="19" l="1"/>
  <c r="A759" i="19" s="1"/>
  <c r="A760" i="19" s="1"/>
  <c r="A761" i="19" s="1"/>
  <c r="A762" i="19" s="1"/>
  <c r="A763" i="19" s="1"/>
  <c r="A764" i="19" s="1"/>
  <c r="A765" i="19" s="1"/>
  <c r="A766" i="19" s="1"/>
  <c r="A767" i="19" s="1"/>
  <c r="A768" i="19" s="1"/>
  <c r="A769" i="19" s="1"/>
  <c r="A770" i="19"/>
  <c r="A779" i="19" l="1"/>
  <c r="A780" i="19" s="1"/>
  <c r="A781" i="19" s="1"/>
  <c r="A782" i="19" s="1"/>
  <c r="A783" i="19" s="1"/>
  <c r="A784" i="19" s="1"/>
  <c r="A785" i="19" s="1"/>
  <c r="A786" i="19" s="1"/>
  <c r="A787" i="19" s="1"/>
  <c r="A788" i="19" s="1"/>
  <c r="A789" i="19" s="1"/>
  <c r="A771" i="19"/>
  <c r="A772" i="19" s="1"/>
  <c r="A773" i="19" s="1"/>
  <c r="A774" i="19" s="1"/>
  <c r="A775" i="19" s="1"/>
  <c r="A776" i="19" s="1"/>
  <c r="A777" i="19" s="1"/>
  <c r="A778" i="19" s="1"/>
  <c r="A794" i="19" l="1"/>
  <c r="A795" i="19" s="1"/>
  <c r="A796" i="19" s="1"/>
  <c r="A790" i="19"/>
  <c r="A791" i="19" s="1"/>
  <c r="A792" i="19" s="1"/>
  <c r="A797" i="19" l="1"/>
  <c r="A798" i="19" s="1"/>
  <c r="A799" i="19" s="1"/>
  <c r="A800" i="19" s="1"/>
  <c r="A801" i="19" s="1"/>
  <c r="A802" i="19" s="1"/>
  <c r="A803" i="19"/>
  <c r="A804" i="19" s="1"/>
  <c r="A805" i="19" s="1"/>
  <c r="A806" i="19" s="1"/>
  <c r="A807" i="19" s="1"/>
  <c r="A808" i="19" s="1"/>
  <c r="A809" i="19" s="1"/>
  <c r="A812" i="19" l="1"/>
  <c r="A810" i="19"/>
  <c r="A811" i="19" s="1"/>
  <c r="A813" i="19" l="1"/>
  <c r="A814" i="19" s="1"/>
  <c r="A816" i="19"/>
  <c r="A822" i="19" l="1"/>
  <c r="A817" i="19"/>
  <c r="A818" i="19" s="1"/>
  <c r="A819" i="19" s="1"/>
  <c r="A820" i="19" s="1"/>
  <c r="A821" i="19" s="1"/>
  <c r="A826" i="19" l="1"/>
  <c r="A827" i="19" s="1"/>
  <c r="A829" i="19" s="1"/>
  <c r="A830" i="19" s="1"/>
  <c r="A831" i="19" s="1"/>
  <c r="A832" i="19" s="1"/>
  <c r="A833" i="19" s="1"/>
  <c r="A834" i="19" s="1"/>
  <c r="A836" i="19" s="1"/>
  <c r="A837" i="19" s="1"/>
  <c r="A839" i="19" s="1"/>
  <c r="A840" i="19" s="1"/>
  <c r="A841" i="19" s="1"/>
  <c r="A823" i="19"/>
  <c r="A824" i="19" s="1"/>
  <c r="A825" i="19" s="1"/>
  <c r="A843" i="19" l="1"/>
  <c r="A846" i="19"/>
  <c r="A842" i="19" s="1"/>
  <c r="C851" i="19" s="1"/>
  <c r="C85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tc={7445AA41-D3F2-4F11-97F7-B52F50AF4ABF}</author>
  </authors>
  <commentList>
    <comment ref="A4" authorId="0" shapeId="0" xr:uid="{7445AA41-D3F2-4F11-97F7-B52F50AF4ABF}">
      <text>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text>
    </comment>
  </commentList>
</comments>
</file>

<file path=xl/sharedStrings.xml><?xml version="1.0" encoding="utf-8"?>
<sst xmlns="http://schemas.openxmlformats.org/spreadsheetml/2006/main" count="3420" uniqueCount="1811">
  <si>
    <t>Comments</t>
  </si>
  <si>
    <t>Queries</t>
  </si>
  <si>
    <t>Special Skills</t>
  </si>
  <si>
    <t>Data Entry</t>
  </si>
  <si>
    <t>Jail Website</t>
  </si>
  <si>
    <t>Charges</t>
  </si>
  <si>
    <t>General JMS Reports</t>
  </si>
  <si>
    <t>Federal Compliance</t>
  </si>
  <si>
    <t>JMS Master Name Index</t>
  </si>
  <si>
    <t>Flags and Alerts</t>
  </si>
  <si>
    <t>Inmate Booking</t>
  </si>
  <si>
    <t>Booking Reports</t>
  </si>
  <si>
    <t>Questionnaires</t>
  </si>
  <si>
    <t>Inmate Property</t>
  </si>
  <si>
    <t>Inmate Classification</t>
  </si>
  <si>
    <t>Inmate Housing</t>
  </si>
  <si>
    <t>Jail Billing</t>
  </si>
  <si>
    <t>Key Tracking</t>
  </si>
  <si>
    <t>Inmate Incidents</t>
  </si>
  <si>
    <t>Inmate Grievances</t>
  </si>
  <si>
    <t>Court Appearances and Transactions</t>
  </si>
  <si>
    <t>Transportation Log</t>
  </si>
  <si>
    <t>Medical (Compliance with any applicable HIPAA)</t>
  </si>
  <si>
    <t>Scheduling/Calendar</t>
  </si>
  <si>
    <t>Inmate Programs</t>
  </si>
  <si>
    <t>Visitor Management</t>
  </si>
  <si>
    <t>Inmate Release</t>
  </si>
  <si>
    <t>Victim Notification</t>
  </si>
  <si>
    <t>System Integration</t>
  </si>
  <si>
    <t>General Mobile Data Computing Features</t>
  </si>
  <si>
    <t>Mobile Application User Interface</t>
  </si>
  <si>
    <t>Logon/Logoff</t>
  </si>
  <si>
    <t>Application Integration</t>
  </si>
  <si>
    <t>Mobile Mapping</t>
  </si>
  <si>
    <t>AVL Integration</t>
  </si>
  <si>
    <t>Mobile Dispatch Operations</t>
  </si>
  <si>
    <t>Call Dispositions</t>
  </si>
  <si>
    <t>Be-On-The-Lookouts (BOLOs)</t>
  </si>
  <si>
    <t>CAD Interfaces</t>
  </si>
  <si>
    <t>General CAD Requirements</t>
  </si>
  <si>
    <t>Application User Interface</t>
  </si>
  <si>
    <t>General Data Entry</t>
  </si>
  <si>
    <t>Call Taking</t>
  </si>
  <si>
    <t>Duplicate Call Management</t>
  </si>
  <si>
    <t>Premise Information Retrieval</t>
  </si>
  <si>
    <t>Dispatching</t>
  </si>
  <si>
    <t>Field-Initiated Calls for Service</t>
  </si>
  <si>
    <t>Call Stacking/Queuing</t>
  </si>
  <si>
    <t>Call Preemption</t>
  </si>
  <si>
    <t>Unit Management</t>
  </si>
  <si>
    <t>Unit Status Display</t>
  </si>
  <si>
    <t>Unit Activity Tracking</t>
  </si>
  <si>
    <t>Status Monitoring</t>
  </si>
  <si>
    <t>Unit Clearance</t>
  </si>
  <si>
    <t>CAD Mapping</t>
  </si>
  <si>
    <t>Routing Directions</t>
  </si>
  <si>
    <t>Operational Queries</t>
  </si>
  <si>
    <t>CAD System Administration</t>
  </si>
  <si>
    <t>Emergency Contacts</t>
  </si>
  <si>
    <t>Mugshots</t>
  </si>
  <si>
    <t>Daily Activity Log</t>
  </si>
  <si>
    <t>Current CAD system vendor</t>
  </si>
  <si>
    <t>Is this a Primary PSAP?</t>
  </si>
  <si>
    <t>Is there a back-up dispatch center?</t>
  </si>
  <si>
    <t>Do they have GIS staff or do they use a vendor?</t>
  </si>
  <si>
    <t>Do any calls get transferred to other dispatch centers?</t>
  </si>
  <si>
    <t>E-911 vendor</t>
  </si>
  <si>
    <t>Radio system vendor</t>
  </si>
  <si>
    <t>General FRMS</t>
  </si>
  <si>
    <t>Must be capable of reporting to the State Fire Marshal's office.</t>
  </si>
  <si>
    <t>Performance</t>
  </si>
  <si>
    <t>Audit</t>
  </si>
  <si>
    <t>Documentation</t>
  </si>
  <si>
    <t>System Training</t>
  </si>
  <si>
    <t>Technical Support</t>
  </si>
  <si>
    <t>Module/Description of Requirement</t>
  </si>
  <si>
    <t>Complies</t>
  </si>
  <si>
    <t>Does not Comply</t>
  </si>
  <si>
    <t>Item Number</t>
  </si>
  <si>
    <t>Timers and Time Stamps</t>
  </si>
  <si>
    <t>CAD Reports</t>
  </si>
  <si>
    <t>General Jail Requirements</t>
  </si>
  <si>
    <t>The proposed solution must have the ability to date and time stamp all application transactions.</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</si>
  <si>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</si>
  <si>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</si>
  <si>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</si>
  <si>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</si>
  <si>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</si>
  <si>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</si>
  <si>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</si>
  <si>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designate mandatory fields.</t>
  </si>
  <si>
    <t>The proposed solution must have the ability  to visually distinguish mandatory fields.</t>
  </si>
  <si>
    <t>The proposed solution must have the ability  to validate data entry to ensure all required fields have been completed.</t>
  </si>
  <si>
    <t>The proposed solution must have the ability  to limit the fields on the screen to only those in use.</t>
  </si>
  <si>
    <t>The proposed solution must have the ability  for agency to determine which data fields may be modified after original entry.</t>
  </si>
  <si>
    <t>The proposed solution must have the ability  to search for historical information via the jail website.</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</si>
  <si>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</si>
  <si>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</si>
  <si>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for agency to determine which inmates are eligible for display as part of the jail website (e.g., restrict "under investigation" inmates from displaying on jail website).</t>
  </si>
  <si>
    <t>The proposed solution must have the ability  to search on any data element in the JMS.</t>
  </si>
  <si>
    <t>The proposed solution must have the ability  to generate reports on any defined parameter within the system.</t>
  </si>
  <si>
    <t>The proposed solution must have the ability  to run comparison reports of any aggregated data (e.g., male vs. female population)</t>
  </si>
  <si>
    <t>The proposed solution must have the ability  to generate a report of Inmates in Custody with Non-US Citizenship for a user- defined date range.</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</si>
  <si>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</si>
  <si>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</si>
  <si>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</si>
  <si>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</si>
  <si>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The proposed solution must have the ability  to access master name information in the RMS.</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</si>
  <si>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</si>
  <si>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</si>
  <si>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</si>
  <si>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</si>
  <si>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</si>
  <si>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</si>
  <si>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</si>
  <si>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</si>
  <si>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</si>
  <si>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</si>
  <si>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</si>
  <si>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</si>
  <si>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</si>
  <si>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The proposed solution must have the ability  for the system to automatically generate a flag for individuals in custody.</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</si>
  <si>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</si>
  <si>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</si>
  <si>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</si>
  <si>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</si>
  <si>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</si>
  <si>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</si>
  <si>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</si>
  <si>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</si>
  <si>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</si>
  <si>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</si>
  <si>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</si>
  <si>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</si>
  <si>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</si>
  <si>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</si>
  <si>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The proposed solution must have the ability  to enter individual booking information.</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</si>
  <si>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</si>
  <si>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</si>
  <si>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</si>
  <si>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</si>
  <si>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</si>
  <si>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</si>
  <si>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</si>
  <si>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</si>
  <si>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</si>
  <si>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The proposed solution must have the ability  to re-use information from a past booking for the same person.</t>
  </si>
  <si>
    <t>The proposed solution must have the ability  to display any alerts/flags associated with the individual.</t>
  </si>
  <si>
    <t>The proposed solution must have the ability  to prepare a daily booking log listing all inmates booked during a user-defined period.</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</si>
  <si>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</si>
  <si>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</si>
  <si>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</si>
  <si>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</si>
  <si>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notify user during booking required questionnaires that must be completed.</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</si>
  <si>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</si>
  <si>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</si>
  <si>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</si>
  <si>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</si>
  <si>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for Inmate Form information fields to be populated with information previously entered into the system.</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</si>
  <si>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</si>
  <si>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</si>
  <si>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</si>
  <si>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</si>
  <si>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</si>
  <si>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</si>
  <si>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</si>
  <si>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</si>
  <si>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create a BOLO with mugshot and associated information for distribution.</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</si>
  <si>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</si>
  <si>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</si>
  <si>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</si>
  <si>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</si>
  <si>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</si>
  <si>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transfer property across facilities.</t>
  </si>
  <si>
    <t>The proposed solution must have the ability  to record individual conducting property search.</t>
  </si>
  <si>
    <t>The proposed solution must have the ability  for agency to assign additional Bin Numbers/Bag Numbers, rooms, shelves, bins as needed</t>
  </si>
  <si>
    <t>The proposed solution must have the ability  to assign separate bin numbers to each facility.</t>
  </si>
  <si>
    <t>The proposed solution must have the ability  to capture electronic signature</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</si>
  <si>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</si>
  <si>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</si>
  <si>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</si>
  <si>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</si>
  <si>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</si>
  <si>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</si>
  <si>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</si>
  <si>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</si>
  <si>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</si>
  <si>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</si>
  <si>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</si>
  <si>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</si>
  <si>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</si>
  <si>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</si>
  <si>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</si>
  <si>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</si>
  <si>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</si>
  <si>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</si>
  <si>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</si>
  <si>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</si>
  <si>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</si>
  <si>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</si>
  <si>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</si>
  <si>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</si>
  <si>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</si>
  <si>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</si>
  <si>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</si>
  <si>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</si>
  <si>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</si>
  <si>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</si>
  <si>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The proposed solution must have the ability  to provide a visual indication of the inmate's classification on any screen reference to the inmate.</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</si>
  <si>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</si>
  <si>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</si>
  <si>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</si>
  <si>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</si>
  <si>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</si>
  <si>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</si>
  <si>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change assignments of facility, Pod/Block, cell, and/or cell letter, and record the reason for the change.</t>
  </si>
  <si>
    <t>The proposed solution must have the ability  to maintain historical information of facility, Pod/Block, and cell.</t>
  </si>
  <si>
    <t>The proposed solution must have the ability  to link housing assignments to an inmate's record.</t>
  </si>
  <si>
    <t>The proposed solution must have the ability  to generate a consolidated report of an individual inmate's housing history.</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</si>
  <si>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</si>
  <si>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</si>
  <si>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</si>
  <si>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</si>
  <si>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</si>
  <si>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</si>
  <si>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</si>
  <si>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</si>
  <si>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</si>
  <si>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</si>
  <si>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</si>
  <si>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</si>
  <si>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</si>
  <si>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</si>
  <si>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</si>
  <si>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 xml:space="preserve">The proposed solution must have the ability  to create detailed housing invoices/billings for federal, state and local agencies based on agency-defined parameters </t>
  </si>
  <si>
    <t>The proposed solution must have the ability  to export and/or interface with a 3rd party vendor</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</si>
  <si>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</si>
  <si>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</si>
  <si>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</si>
  <si>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</si>
  <si>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</si>
  <si>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The proposed solution must have the ability  to record all inmate requests and/or grievances.</t>
  </si>
  <si>
    <t>The proposed solution must have the ability  to enter action taken (including review) regarding inmate requests.</t>
  </si>
  <si>
    <t>The proposed solution must have the ability  to track the distribution of keys.</t>
  </si>
  <si>
    <t>The proposed solution must have the ability  to associate an unlimited number of keys with an individual.</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</si>
  <si>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</si>
  <si>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</si>
  <si>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</si>
  <si>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</si>
  <si>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</si>
  <si>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</si>
  <si>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</si>
  <si>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</si>
  <si>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</si>
  <si>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</si>
  <si>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</si>
  <si>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</si>
  <si>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</si>
  <si>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</si>
  <si>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</si>
  <si>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</si>
  <si>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</si>
  <si>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</si>
  <si>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</si>
  <si>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</si>
  <si>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</si>
  <si>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</si>
  <si>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</si>
  <si>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The proposed solution must have the ability  to record all items issued to an inmate.</t>
  </si>
  <si>
    <t>The proposed solution must have the ability  to generate a report of all items issued to an inmate.</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</si>
  <si>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</si>
  <si>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</si>
  <si>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</si>
  <si>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</si>
  <si>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</si>
  <si>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</si>
  <si>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</si>
  <si>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The proposed solution must have the ability  to generate user-defined reports with any combination of data captured in the activity log.</t>
  </si>
  <si>
    <t>The proposed solution must have the ability  to record jail incidents</t>
  </si>
  <si>
    <t>The proposed solution must have the ability  to attach a file to an incident record.</t>
  </si>
  <si>
    <t>The proposed solution must have the ability  to incorporate spell check into any free text field.</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</si>
  <si>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</si>
  <si>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</si>
  <si>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</si>
  <si>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</si>
  <si>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record if charges were filed against any individual associated with the incident.</t>
  </si>
  <si>
    <t>The proposed solution must have the ability  to record the investigative officer for an incident.</t>
  </si>
  <si>
    <t>The proposed solution must have the ability  for agency to define violation types.</t>
  </si>
  <si>
    <t>The proposed solution must have the ability  to record a penalty for each discipline.</t>
  </si>
  <si>
    <t>The proposed solution must have the ability  to capture multiple violation types pertaining to the identical event.</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</si>
  <si>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</si>
  <si>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</si>
  <si>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</si>
  <si>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</si>
  <si>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</si>
  <si>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</si>
  <si>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</si>
  <si>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</si>
  <si>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</si>
  <si>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</si>
  <si>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</si>
  <si>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</si>
  <si>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</si>
  <si>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</si>
  <si>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must have the ability  to assign a grievance to an individual for investigation.</t>
  </si>
  <si>
    <t>The proposed solution must have the ability  to capture sentence begin and end date.</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</si>
  <si>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</si>
  <si>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</si>
  <si>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</si>
  <si>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</si>
  <si>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</si>
  <si>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</si>
  <si>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</si>
  <si>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</si>
  <si>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</si>
  <si>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</si>
  <si>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</si>
  <si>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require entry clerk to enter user ID when providing modifications to court transactions.</t>
  </si>
  <si>
    <t>The proposed solution must have the ability  to track inmate hazards in the transportation log.</t>
  </si>
  <si>
    <t>The proposed solution must have the ability  for transportation log to be populated with data from other modules in the System.</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</si>
  <si>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</si>
  <si>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</si>
  <si>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</si>
  <si>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</si>
  <si>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</si>
  <si>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</si>
  <si>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</si>
  <si>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</si>
  <si>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</si>
  <si>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</si>
  <si>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</si>
  <si>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The proposed solution must have the ability  to distinguish which charges are satisfied.</t>
  </si>
  <si>
    <t>The proposed solution must have the ability  to capture bond amount as part of charge.</t>
  </si>
  <si>
    <t>The proposed solution must have the ability  to track medication information.</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</si>
  <si>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</si>
  <si>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</si>
  <si>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</si>
  <si>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</si>
  <si>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The proposed solution must have the ability  to create a master schedule for all inmate activities.</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</si>
  <si>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</si>
  <si>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</si>
  <si>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</si>
  <si>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</si>
  <si>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</si>
  <si>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</si>
  <si>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</si>
  <si>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</si>
  <si>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</si>
  <si>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</si>
  <si>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</si>
  <si>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</si>
  <si>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</si>
  <si>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</si>
  <si>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</si>
  <si>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</si>
  <si>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</si>
  <si>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</si>
  <si>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</si>
  <si>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</si>
  <si>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</si>
  <si>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</si>
  <si>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add notes to an inmate's program class participation.</t>
  </si>
  <si>
    <t>The proposed solution must have the ability  to identify when inmate has completed a program.</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</si>
  <si>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</si>
  <si>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</si>
  <si>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</si>
  <si>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</si>
  <si>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</si>
  <si>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</si>
  <si>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The proposed solution must have the ability  to capture and record detainer/hold information for an inmate that is housed at another facility.</t>
  </si>
  <si>
    <t>The proposed solution must have the ability  for agency to define detainer types.</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</si>
  <si>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</si>
  <si>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</si>
  <si>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</si>
  <si>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</si>
  <si>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</si>
  <si>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</si>
  <si>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The proposed solution must have the ability  to record "Keep Separate" information for individuals that have not yet been booked (assuming the not yet been booked individual has been booked previously and exists historically within the system).</t>
  </si>
  <si>
    <t>The proposed solution must have the ability  to process the release of inmates.</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</si>
  <si>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</si>
  <si>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</si>
  <si>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</si>
  <si>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</si>
  <si>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</si>
  <si>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</si>
  <si>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</si>
  <si>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</si>
  <si>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</si>
  <si>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</si>
  <si>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The proposed solution must have the ability  to manually enter/override recommended court date.</t>
  </si>
  <si>
    <t>The proposed solution must have the ability  to associate victims with inmates.</t>
  </si>
  <si>
    <t>The proposed solution must have the ability  to automatically alert user at time of release of associated victims to be notified.</t>
  </si>
  <si>
    <t>The proposed solution must have the ability  to automatically generate victim notification letters upon release of an inmate.</t>
  </si>
  <si>
    <t>The proposed solution must have the ability  for agency to determine which information is included as part of notification letter.</t>
  </si>
  <si>
    <t>The proposed solution must have the ability to auto-populate all date and time fields with date and time stamp (e.g., booking date and time or release date and time).</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</si>
  <si>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</si>
  <si>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perform data validation at time of:  
• Data Entry
• Data Submission</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</si>
  <si>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</si>
  <si>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</si>
  <si>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view a roster of inmates in custody by:  
• Alphabetical Order
• Offense
• Housing location</t>
  </si>
  <si>
    <t>The proposed solution must have the ability  to search inmates by:  
• Name
• DOB
• DOB Range
• Date Booked
• Date booked Range
• Jail ID</t>
  </si>
  <si>
    <t>The proposed solution must have the ability  to generate aggregate reports of inmates across a user defined time range identifying the following information:
• Gender
• Race
• Location (e.g., facility)</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</si>
  <si>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</si>
  <si>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</si>
  <si>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</si>
  <si>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to provide a single master name index for the JMS and RMS applications, if the agency should desire.</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</si>
  <si>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</si>
  <si>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</si>
  <si>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</si>
  <si>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establish alerts: 
• Visual
• Audible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</si>
  <si>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</si>
  <si>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</si>
  <si>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</si>
  <si>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</si>
  <si>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</si>
  <si>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</si>
  <si>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</si>
  <si>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</si>
  <si>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</si>
  <si>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</si>
  <si>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for agency to define multiple types of questionnaires (including questions and valid answers), including but not limited to:
• Classification
• Medical
• Suicide
• PREA
• Agency-defined</t>
  </si>
  <si>
    <t>The proposed solution must have the ability  for the Agency to create and modify questionnaires:
• During implementation
•  Following implementation, without vendor intervention.</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</si>
  <si>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</si>
  <si>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</si>
  <si>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</si>
  <si>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</si>
  <si>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 xml:space="preserve">The proposed solution must have the ability  to generate labels that identify the following inmate information:
• Mugshot
• Booking Number
• Inmate Name
• Master Name ID
• Height
• Weight
• Eye Color
• Hair color
• Gender
• Race
</t>
  </si>
  <si>
    <t xml:space="preserve">  The proposed solution must have the ability  to view photos by:  
• List
• Thumbnail</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</si>
  <si>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</si>
  <si>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</si>
  <si>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solution must have the ability  to assign property to a facility/room/shelf/bin if need be</t>
  </si>
  <si>
    <t>The proposed solution must have the ability  to provide dedicated fields to capture any combination of the following:
• Bin Number/Bag Numbers
• Property Type
• Property Description
• Color
• Quantity
• Value</t>
  </si>
  <si>
    <t>The proposed solution must have the ability  to inventory property by:  
• Facility
• Room
• Shelf
• Inmate Name
• Date/Time Range
• Bin/Bag</t>
  </si>
  <si>
    <t>The proposed solution must have the ability  for receipt to include:  
• Inmate Name
• Inmate Signature
• Date/time
• Book ID
• Property Information
• officer releasing
• Witness</t>
  </si>
  <si>
    <t>The proposed solution must have the ability  to record property release information, including:
• Property Information
• Property Released to Information
• officer releasing property
• Person property being released to</t>
  </si>
  <si>
    <t xml:space="preserve">  The proposed solution must have the ability  to assign inmates to housing based on:  
• Classification
• Identifying Gender
• Keep Separate Status</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</si>
  <si>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</si>
  <si>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maintain a history of an inmate’s housing assignment and movements for:
• Present bookings
• Past bookings</t>
  </si>
  <si>
    <t xml:space="preserve">The proposed solution must have the ability  to generate a report on all inmates that have shared housing for a user-defined date range, including but not limited to:
• Cell
• Block
• Facility
</t>
  </si>
  <si>
    <t>The proposed solution must have the ability  to exclude inmates from the booking dashboard if the agency should desire.</t>
  </si>
  <si>
    <t>The proposed solution must have the ability  to temporarily suspend the  ability  of a bed.</t>
  </si>
  <si>
    <t xml:space="preserve">The proposed solution must have the ability  to inquire on bed  ability  by:  
• Facility
• Block/POD
• Classification
• Cell Type
</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</si>
  <si>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</si>
  <si>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</si>
  <si>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</si>
  <si>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</si>
  <si>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</si>
  <si>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Inmate Worker Management /Trustee/Huber Work Release</t>
  </si>
  <si>
    <t xml:space="preserve">The proposed solution must have the ability  to document the following related to an inmate's Huber request:
• Date and Time
• Person Approving/Denying Request
• Outcome
• Comments
</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</si>
  <si>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</si>
  <si>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</si>
  <si>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</si>
  <si>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</si>
  <si>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</si>
  <si>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</si>
  <si>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</si>
  <si>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</si>
  <si>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</si>
  <si>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The proposed solution must have the ability to notify the user which items that are currently in inventory that are expiring</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</si>
  <si>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</si>
  <si>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</si>
  <si>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</si>
  <si>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The proposed solution must have the ability  to record the following related to an incident:
• If an officer was defending another officer
• If an officer was defending an inmate
• If an officer had to restrain an inmate for the inmate's safety
• Comments</t>
  </si>
  <si>
    <t xml:space="preserve">The proposed solution must have the ability  for Agency to create custom forms and reports, including but not limited do:
• Supplemental Report
• Disciplinary Report
• Hearing Number
</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</si>
  <si>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</si>
  <si>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 xml:space="preserve">  The proposed solution must have the ability  for agency to classify violation types as:  
• Major
• Minor</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</si>
  <si>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</si>
  <si>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</si>
  <si>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</si>
  <si>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</si>
  <si>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 xml:space="preserve">The proposed solution must have the ability  provide fields to capture inmate grievances, including:
• Date/Time
• Grievance Type
• Entered by
• Narrative
• Staff Response
• Responded by
• Date/time Responded
• Expiration to Appeal
</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</si>
  <si>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</si>
  <si>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</si>
  <si>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</si>
  <si>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</si>
  <si>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</si>
  <si>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</si>
  <si>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</si>
  <si>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</si>
  <si>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 xml:space="preserve">The proposed solution must have the ability  to record the following for all transports involving vehicles, including but not limited to the following:
• Inmates
• Drivers
• Vehicle used
• Locations (to and from)
</t>
  </si>
  <si>
    <t xml:space="preserve">The proposed solution must have the ability  to satisfy a charge and include the following:
• User Entering Information
• Reason for Satisfying/Disposition
• Receipt Number
• Date Satisfied
</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</si>
  <si>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</si>
  <si>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</si>
  <si>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</si>
  <si>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</si>
  <si>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</si>
  <si>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</si>
  <si>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</si>
  <si>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</si>
  <si>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</si>
  <si>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</si>
  <si>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</si>
  <si>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</si>
  <si>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</si>
  <si>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 xml:space="preserve">The proposed solution must have the ability  for visitation list to be generated based on:
• Classification
• Discipline Status (e.g., inmates that are not permitted visitors)
• List of approved visitors (per inmate)
</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</si>
  <si>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</si>
  <si>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</si>
  <si>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</si>
  <si>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</si>
  <si>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</si>
  <si>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 xml:space="preserve">The proposed solution must have the ability  to track inmate affiliations, including but not limited to:
• Gangs
• Co-Defendants
• Enemy Lists
• Housing Locations
• Victims
</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</si>
  <si>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</si>
  <si>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 xml:space="preserve">The proposed solution must have the ability  to capture the following information related to each release:
• Date/Time released
• Released by
• Released to
• Reason for Release
</t>
  </si>
  <si>
    <t>The proposed solution must have the ability  for the release of an inmate to trigger appropriate alerts (e.g., victim notification, property return).</t>
  </si>
  <si>
    <t xml:space="preserve">The proposed solution must have the ability  for court date algorithm to incorporate any combination of the following parameters:
• Length since release (e.g., 4 weeks)
• Excluded days (e.g., No Mondays)
</t>
  </si>
  <si>
    <t>The proposed solution must have the ability  to export inmate release information (Booking Number, Inmate Name, DOB, etc.) at an agency-defined time interval in an ASCII file format for interface purposes.</t>
  </si>
  <si>
    <t xml:space="preserve">The proposed solution must have the ability  to track the following victim information minimally:  
• Name
• Phone number
• Email addresses
• Address
• Associated Inmate
</t>
  </si>
  <si>
    <t xml:space="preserve">The proposed solution must have the ability  to run the victim information reports by any combination of the following:
• Date/Time Range
• Booking Number
• Associated inmate
• Agency defined fields
</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</si>
  <si>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</si>
  <si>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</si>
  <si>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The proposed solution for JMS should accommodate initial and supplemental booking, express (no-name) booking for uncooperative persons, and criminal history booking for non-custody arrests.</t>
  </si>
  <si>
    <t>The proposed solution should provide system generate wristbands, ID cards, and/or wanted/missing posters without the images being integrated to the JMS module.</t>
  </si>
  <si>
    <t>The proposed system must automatically assign a booking number</t>
  </si>
  <si>
    <t>The proposed solution must allow the format of the booking number be segregated by member agency and/or facility</t>
  </si>
  <si>
    <t>The proposed system should allow the agency to define restricted entry fields during the booking process</t>
  </si>
  <si>
    <t>The proposed system should allow interruption of the booking process by allowing it to be saved once the mandatory fields are populated and allow for a continuance later.</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</si>
  <si>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</si>
  <si>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</si>
  <si>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</si>
  <si>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The proposed solution must have the ability  to automatically duplicate offenses to save the user the time of re-keying (e.g. a person being charged with 14 counts of theft)?</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</si>
  <si>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</si>
  <si>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</si>
  <si>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system  should allow standard jail property issue (e.g. blankets, sheets, etc.) with different issues definable for male and female inmates and risk factors.</t>
  </si>
  <si>
    <t>The proposed system should enable the user to limit issue based on risk assessment.</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</si>
  <si>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</si>
  <si>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</si>
  <si>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system should allow the agency to pre-define jail cells and capacities for the purpose of inmate location assignment.</t>
  </si>
  <si>
    <t>The proposed system must accommodate multiple housing facilities in determining housing assignment.</t>
  </si>
  <si>
    <t xml:space="preserve">During the booking process, The proposed system provide the following inmate assessments:
• Check for Outstanding Civil 
• Criminal Wants in the System
• Check for Juvenile Status
• Suicide and Medical Assessment
• Risk Evaluation/Classification
</t>
  </si>
  <si>
    <t>If an incident report is written within the system then the proposed system should allow the linking of report to inmate by both book and name ID #.</t>
  </si>
  <si>
    <t>The proposed system must have the ability to document Scar, Marks, and Tattoos by type, body part, and location, along with a description; and a way to search SMTs by type, body part, location, and/or description.</t>
  </si>
  <si>
    <t>The proposed system must store some information from previous bookings or contacts; such as height, weight, eye color, hair color, address, and emergency contact, place of birth and education level.</t>
  </si>
  <si>
    <t>The proposed system must have a place to document “keep separates” and notify the user if they attempt to house conflicting inmates together.</t>
  </si>
  <si>
    <t>The proposed solution should have the capacity for disciplinary and hearings to be entered and logged that link to inmates and can be retrieved.</t>
  </si>
  <si>
    <t>The proposed solution should have a standalone photo capture  station and/or utilize a third party solution. This photo must be connected to the current booking for easy reference/retrieval.</t>
  </si>
  <si>
    <t>The proposed system must allow for multiple court comment entries.</t>
  </si>
  <si>
    <t>The proposed system must automatically populate bonds when the charge is chosen, but still allow the officer to override if necessary.</t>
  </si>
  <si>
    <t>The proposed system must easily allow combining of names without automatically saving data as aliases unless desired.</t>
  </si>
  <si>
    <t>The proposed system must easily allow for partial name searches.</t>
  </si>
  <si>
    <t>The proposed solution should be compatible with other area agencies running the same system.</t>
  </si>
  <si>
    <t>The proposed system must automatically verify map locations for address entries (ex. Huber addresses or home addresses).</t>
  </si>
  <si>
    <t>The proposed system should restrict viewing, field entry, printing, and dissemination of information to user based permissions.</t>
  </si>
  <si>
    <t>The proposed system should allow for templates or officer specific permissions surrounding access and entry.</t>
  </si>
  <si>
    <t>The proposed system must have easily customizable reports for local data while being searchable on any field.</t>
  </si>
  <si>
    <t>The proposed solution should allow officers to have the ability to set up “tags” that define the data formats and fields that agencies want to appear on the fingerprint cards.</t>
  </si>
  <si>
    <t>The proposed solution should enable officers to revise data formats to conform to changing federal, state, or other requirements.</t>
  </si>
  <si>
    <t>Livescan</t>
  </si>
  <si>
    <t>The proposed solution should have a Fingerprint Interface that allows users to extract biographical and arrest data from the system and populate the data automatically on fingerprint cards</t>
  </si>
  <si>
    <t>The proposed system must allow the entry of good time and bad time when calculating the release date.</t>
  </si>
  <si>
    <t>The proposed system must enable the automatic creation of a hold for an inmate who has committed certain crimes that require a conditional release.</t>
  </si>
  <si>
    <t>The proposed system must allow the ability to redact certain information prior to dissemination, such as juvenile information.</t>
  </si>
  <si>
    <t>The proposed system must allow/disallow for juvenile bookings and provide special instructions for the booking of juveniles to appear at the beginning of the booking process.</t>
  </si>
  <si>
    <t>The proposed system must provide the ability to facilitate quick movement of an inmate or group of inmates into temporary locations or back to assigned housing, including narrative/comments with spell check.</t>
  </si>
  <si>
    <t>The proposed system must provide pre-formatted reports for condensing jail information, including the following categories:
• Booking Summaries
• Inmate Population
• Jail Events by Day and Hour
• Demographic Reports
• Medical Reports and PREA</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</si>
  <si>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</si>
  <si>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accommodate logging of all events occurring in the jail, including the following:
• 	Bookings
• 	Releases
• 	Meal Times
• 	Visits
• Agency defined</t>
  </si>
  <si>
    <t>If the visitor’s name is already in the central names table, The proposed system must display any existing wants and alerts.</t>
  </si>
  <si>
    <t>The proposed system should accommodate the entry of jail visitor names and linking of name and descriptive information to the visited inmate's record.</t>
  </si>
  <si>
    <t>The proposed system must provide for appropriate release documents, such as property receipt and a release and hold harmless agreement.</t>
  </si>
  <si>
    <t>The proposed system must accommodate automatic scheduling of commitments for inmates serving their sentence in increments, such as on weekends or work release programs.</t>
  </si>
  <si>
    <t>The proposed system must provide suicide, medical, and risk assessment questions that are agency- definable, with no programming involved.</t>
  </si>
  <si>
    <t>If the system finds an outstanding civil process upon booking, The proposed system must allow the user to enter service information if the process is served at booking.</t>
  </si>
  <si>
    <t>If the system finds outstanding wants upon booking, the proposed system must allow the user to add the offense to the booking and clear the want.</t>
  </si>
  <si>
    <t>The proposed system must account for an inmate’s assigned housing location, as well as temporary locations in/out of the facility, allowing a user to check on an inmate's location by a name inquiry</t>
  </si>
  <si>
    <t>The proposed system must accommodate restriction in housing by gender.</t>
  </si>
  <si>
    <t>The proposed system should  provide for recording of return of jail-issued property upon release.</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</si>
  <si>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</si>
  <si>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solution must have the ability  to search inmates that are/have been:  
• Released
• In Custody</t>
  </si>
  <si>
    <t>The proposed system must allow for multiple entries of body anomalies, with photos (i.e. tattoos and piercings).</t>
  </si>
  <si>
    <t>The proposed solution must have the ability to support an unlimited number of photos associated with an individual.</t>
  </si>
  <si>
    <t>The proposed solution must have the ability to crop photographs.</t>
  </si>
  <si>
    <t>The proposed solution must have the ability to query Mugshots by indexed features.</t>
  </si>
  <si>
    <t>The proposed solution must have the ability  to generate a receipt of inmate property:  
• Intake
• Release</t>
  </si>
  <si>
    <t>The proposed solution must have the ability  to interface with 3rd party classification system if the agency so desires.</t>
  </si>
  <si>
    <t>The proposed solution must have the ability  to record re-classification requests.</t>
  </si>
  <si>
    <t xml:space="preserve">The proposed solution must have the ability  to support an unlimited number of modifiers to a charge. </t>
  </si>
  <si>
    <t>Keep Separate/Keep Aways</t>
  </si>
  <si>
    <t>The proposed solution should capture all required data for Virginia LIDS (Local Inmate Data System) necessary to submit for funding.</t>
  </si>
  <si>
    <t>The proposed solution must check for errors and submit reports to the LIDS board for funding.</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</si>
  <si>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</si>
  <si>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system should provide for generation of pre- formatted reports, such as:
• dissemination log, 
• individual arrest report, 
• arrest summary report 
• arrests by day and hour, etc.</t>
  </si>
  <si>
    <t>The proposed solution should be able to generate reports for meal restrictions and keep separates. It should also keep track of  future events such as work out/work in, transports, notes.</t>
  </si>
  <si>
    <t>The proposed solution must have the ability  to distinguish between verified (e.g., positive identification via fingerprints) and unverified records (e.g., names not run through the Livescan system).</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</si>
  <si>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</si>
  <si>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</si>
  <si>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</si>
  <si>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The proposed solution must have the ability  for classification to limit specific characters.</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</si>
  <si>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</si>
  <si>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</si>
  <si>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</si>
  <si>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</si>
  <si>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support alphanumeric characters for bin/bag, room, and shelf numbers.</t>
  </si>
  <si>
    <t xml:space="preserve">The proposed solution must have the ability  to record if disciplinary action is recommended with the  proposed solution must have the ability  to enter an unlimited amount of disciplinary codes. </t>
  </si>
  <si>
    <t xml:space="preserve">The proposed solution must have the ability  for court transactions to automatically populate:
• Court file number
• Bond Amount (Transfer to 3rd party vendor if applicable)
• Inmate Information
</t>
  </si>
  <si>
    <t>The proposed solution must have the ability  to transfer booking information to Livescan for fingerprinting.</t>
  </si>
  <si>
    <t>The proposed solution must have the ability  to create pre-scheduled events on the master schedule:
• One time event
• Recurring event</t>
  </si>
  <si>
    <t>The proposed solution must have the ability  to Interface with VINE (Appriss)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</si>
  <si>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</si>
  <si>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</si>
  <si>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</si>
  <si>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record the TCN (transaction control number) that is returned from the state in response to a Livescan submission</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</si>
  <si>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</si>
  <si>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</si>
  <si>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</si>
  <si>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must have the ability to add attachments of any type (EKG/plans/documents or images)</t>
  </si>
  <si>
    <t>The proposed solution must have the ability to allow each user to have individual security profile</t>
  </si>
  <si>
    <t>The proposed solution must have the ability to allow system administrator to assign new password</t>
  </si>
  <si>
    <t>The proposed solution must have the ability to assign security access per module</t>
  </si>
  <si>
    <t>The proposed solution must have the ability to support NFIRS "plus one" type coding (3-character NFIRS code plus 4th character for local use)</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</si>
  <si>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</si>
  <si>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</si>
  <si>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</si>
  <si>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</si>
  <si>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use remote tablet at patient location without internet connection</t>
  </si>
  <si>
    <t>The proposed solution must have the ability to chart advanced EMS patient procedures.</t>
  </si>
  <si>
    <t>The proposed solution must have the ability to have automatic narrative generation from data entry fields</t>
  </si>
  <si>
    <t>The proposed solution must have the ability to provide retrospective report review work flow feature</t>
  </si>
  <si>
    <t>The proposed solution must have the ability to provide real-time error checking and user feedback</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</si>
  <si>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</si>
  <si>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</si>
  <si>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have the ability to enter data fields with pre-filled data such as states and zip codes.</t>
  </si>
  <si>
    <t>The proposed solution must have the ability to populate patient information such as address medical history, allergies, and medications from previous patient contact reports.</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</si>
  <si>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</si>
  <si>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</si>
  <si>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</si>
  <si>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have the ability to transfer data wirelessly from one mobile computer to another.</t>
  </si>
  <si>
    <t>The proposed system should include online help and tutorials</t>
  </si>
  <si>
    <t>The proposed system has the capability to establish an "auto-export" to defined entities such as billing, State, Federal, etc.</t>
  </si>
  <si>
    <t>The proposed solution should have the ability for a user friendly interface to rapidly export of data to patient billing systems via multiple formats. (i.e. CSV, XML, TLV)</t>
  </si>
  <si>
    <t>The proposed system must not display the password as a visible field anywhere in the system without system administrator rights.</t>
  </si>
  <si>
    <r>
      <t xml:space="preserve">The proposed solution should offer  security within each module, support assigning security access by function (e.g., </t>
    </r>
    <r>
      <rPr>
        <sz val="11"/>
        <color rgb="FF1F1F1F"/>
        <rFont val="Calibri"/>
        <family val="2"/>
      </rPr>
      <t xml:space="preserve">insert, </t>
    </r>
    <r>
      <rPr>
        <sz val="11"/>
        <color rgb="FF0F0F0F"/>
        <rFont val="Calibri"/>
        <family val="2"/>
      </rPr>
      <t>modify, delete, read-only)</t>
    </r>
  </si>
  <si>
    <t>The proposed solution should support ability of system administrator to remotely log-off users from any device</t>
  </si>
  <si>
    <r>
      <t xml:space="preserve">The proposed solution must operate 24 hours per day, 7 days per week except when </t>
    </r>
    <r>
      <rPr>
        <sz val="11"/>
        <color rgb="FF1F1F1F"/>
        <rFont val="Calibri"/>
        <family val="2"/>
      </rPr>
      <t xml:space="preserve">system </t>
    </r>
    <r>
      <rPr>
        <sz val="11"/>
        <color rgb="FF0F0F0F"/>
        <rFont val="Calibri"/>
        <family val="2"/>
      </rPr>
      <t>down time is necessary for upgrades and routine maintenance.</t>
    </r>
  </si>
  <si>
    <r>
      <t xml:space="preserve">The proposed solution must support an audit </t>
    </r>
    <r>
      <rPr>
        <sz val="11"/>
        <color rgb="FF1F1F1F"/>
        <rFont val="Calibri"/>
        <family val="2"/>
      </rPr>
      <t xml:space="preserve">log </t>
    </r>
    <r>
      <rPr>
        <sz val="11"/>
        <color rgb="FF0F0F0F"/>
        <rFont val="Calibri"/>
        <family val="2"/>
      </rPr>
      <t xml:space="preserve">of each transaction performed, </t>
    </r>
    <r>
      <rPr>
        <sz val="11"/>
        <color rgb="FF1F1F1F"/>
        <rFont val="Calibri"/>
        <family val="2"/>
      </rPr>
      <t xml:space="preserve">including </t>
    </r>
    <r>
      <rPr>
        <sz val="11"/>
        <color rgb="FF0F0F0F"/>
        <rFont val="Calibri"/>
        <family val="2"/>
      </rPr>
      <t xml:space="preserve">date, time, and user </t>
    </r>
    <r>
      <rPr>
        <sz val="11"/>
        <color theme="1"/>
        <rFont val="Calibri"/>
        <family val="2"/>
      </rPr>
      <t xml:space="preserve">ID </t>
    </r>
    <r>
      <rPr>
        <sz val="11"/>
        <color rgb="FF0F0F0F"/>
        <rFont val="Calibri"/>
        <family val="2"/>
      </rPr>
      <t>of person performing transaction</t>
    </r>
  </si>
  <si>
    <t>The proposed solution must allow system administrator to review selected transactions</t>
  </si>
  <si>
    <t>The proposed system must provide complete user level functional manuals in electronic form</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</si>
  <si>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</si>
  <si>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</si>
  <si>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</si>
  <si>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provide a minimum of 3 consecutive days of training to field personnel</t>
  </si>
  <si>
    <t>The proposed vendor must list days of week/hours technical support is available</t>
  </si>
  <si>
    <t>The proposed vendor must list typical response times based on issue severity</t>
  </si>
  <si>
    <r>
      <t xml:space="preserve">The proposed solution vendor must provide ability to export user-selected portions of the FRMS database to a separate file, </t>
    </r>
    <r>
      <rPr>
        <sz val="11"/>
        <color rgb="FF282828"/>
        <rFont val="Calibri"/>
        <family val="2"/>
      </rPr>
      <t>i</t>
    </r>
    <r>
      <rPr>
        <sz val="11"/>
        <color rgb="FF0F0F0F"/>
        <rFont val="Calibri"/>
        <family val="2"/>
      </rPr>
      <t>n a variety of standard file formats</t>
    </r>
  </si>
  <si>
    <r>
      <t>The proposed solution must provide a var</t>
    </r>
    <r>
      <rPr>
        <sz val="11"/>
        <color rgb="FF282828"/>
        <rFont val="Calibri"/>
        <family val="2"/>
      </rPr>
      <t>i</t>
    </r>
    <r>
      <rPr>
        <sz val="11"/>
        <color rgb="FF0F0F0F"/>
        <rFont val="Calibri"/>
        <family val="2"/>
      </rPr>
      <t>ety of "canned</t>
    </r>
    <r>
      <rPr>
        <sz val="11"/>
        <color rgb="FF282828"/>
        <rFont val="Calibri"/>
        <family val="2"/>
      </rPr>
      <t xml:space="preserve">" </t>
    </r>
    <r>
      <rPr>
        <sz val="11"/>
        <color rgb="FF0F0F0F"/>
        <rFont val="Calibri"/>
        <family val="2"/>
      </rPr>
      <t>reports</t>
    </r>
  </si>
  <si>
    <t>The proposed solution must support entry of NFIRS 5.0 required data</t>
  </si>
  <si>
    <t>The proposed solution must automatically create incident and populate fields with data transferred from CAD</t>
  </si>
  <si>
    <t>The proposed solution must support manual entry of incident information</t>
  </si>
  <si>
    <r>
      <t>The proposed solution must allow the entry of unlimited leng</t>
    </r>
    <r>
      <rPr>
        <sz val="11"/>
        <color rgb="FF282828"/>
        <rFont val="Calibri"/>
        <family val="2"/>
      </rPr>
      <t>t</t>
    </r>
    <r>
      <rPr>
        <sz val="11"/>
        <color rgb="FF0F0F0F"/>
        <rFont val="Calibri"/>
        <family val="2"/>
      </rPr>
      <t>h text in comments type fields</t>
    </r>
  </si>
  <si>
    <r>
      <t>The proposed solution must record report information in FRMS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</si>
  <si>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company officer to enter incident report for their unit as soon as it clears the </t>
    </r>
    <r>
      <rPr>
        <sz val="11"/>
        <color rgb="FF282828"/>
        <rFont val="Calibri"/>
        <family val="2"/>
      </rPr>
      <t>i</t>
    </r>
    <r>
      <rPr>
        <sz val="11"/>
        <color rgb="FF0F0F0F"/>
        <rFont val="Calibri"/>
        <family val="2"/>
      </rPr>
      <t>ncident, even if the incident is not closed</t>
    </r>
  </si>
  <si>
    <r>
      <t>The proposed solution must support ability to store partially completed report</t>
    </r>
    <r>
      <rPr>
        <sz val="11"/>
        <color rgb="FF282828"/>
        <rFont val="Calibri"/>
        <family val="2"/>
      </rPr>
      <t>(</t>
    </r>
    <r>
      <rPr>
        <sz val="11"/>
        <color rgb="FF0F0F0F"/>
        <rFont val="Calibri"/>
        <family val="2"/>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</si>
  <si>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</si>
  <si>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</si>
  <si>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support ability to supplement a report (by the same or different company)</t>
  </si>
  <si>
    <t>The proposed solution must ability for supervisor to review and approve report</t>
  </si>
  <si>
    <t>The proposed solution vendor must be NEMSIS 3 compliance</t>
  </si>
  <si>
    <t>The proposed solution must have the ability to generate narrative templates.</t>
  </si>
  <si>
    <t>The proposed solution must have the ability to have extensive QA/QI tools.</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</si>
  <si>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</si>
  <si>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</si>
  <si>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</si>
  <si>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</si>
  <si>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</si>
  <si>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</si>
  <si>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for administrator users to easily and rapidly modify EMS report forms.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</si>
  <si>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</si>
  <si>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</si>
  <si>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</si>
  <si>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</si>
  <si>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</si>
  <si>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</si>
  <si>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</si>
  <si>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</si>
  <si>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allow users to swap patient data on scene wirelessly. (i.e. Engine company established patient care, now the medic is transporting and needs the info)</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</si>
  <si>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</si>
  <si>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</si>
  <si>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</si>
  <si>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</si>
  <si>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</si>
  <si>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</si>
  <si>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</si>
  <si>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</si>
  <si>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</si>
  <si>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</si>
  <si>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must allow for customized data searches for mandatory quality improvements reports that are required by government agencies.</t>
  </si>
  <si>
    <r>
      <t xml:space="preserve">The proposed solution must not require an </t>
    </r>
    <r>
      <rPr>
        <sz val="11"/>
        <color rgb="FF262626"/>
        <rFont val="Calibri"/>
        <family val="2"/>
      </rPr>
      <t xml:space="preserve">internet </t>
    </r>
    <r>
      <rPr>
        <sz val="11"/>
        <color rgb="FF0F0F0F"/>
        <rFont val="Calibri"/>
        <family val="2"/>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</si>
  <si>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</si>
  <si>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</si>
  <si>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</si>
  <si>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</si>
  <si>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</si>
  <si>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</si>
  <si>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</si>
  <si>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</si>
  <si>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</si>
  <si>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vendor must provide Off-site, automatic data backups are performed simultaneously in the background</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</si>
  <si>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</si>
  <si>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must be able to create list of instructors</t>
  </si>
  <si>
    <t>The proposed solution must have the ability to Track Certifications and report on expirations</t>
  </si>
  <si>
    <t>The proposed solution must have the ability to enter Training reports quickly</t>
  </si>
  <si>
    <r>
      <t xml:space="preserve">The proposed solution must the ability to print </t>
    </r>
    <r>
      <rPr>
        <sz val="11"/>
        <color rgb="FF0F0F0F"/>
        <rFont val="Calibri"/>
        <family val="2"/>
      </rPr>
      <t>training reports by Firefighters name, date or Training subjects</t>
    </r>
  </si>
  <si>
    <t>Employee Training</t>
  </si>
  <si>
    <t>The proposed solution must have advance and flexible data security - HIPAA compliant</t>
  </si>
  <si>
    <t>The proposed solution must have the ability for rapid medical data entry.</t>
  </si>
  <si>
    <t>The proposed solution must allow for information sharing with hospital EMR systems via XML or HL7 formats</t>
  </si>
  <si>
    <t>General Requirements</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</si>
  <si>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</si>
  <si>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</si>
  <si>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</si>
  <si>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</si>
  <si>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t>The proposed solution must record report information in EMS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</si>
  <si>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a user to enter incident report for their unit as soon as it clears the </t>
    </r>
    <r>
      <rPr>
        <sz val="11"/>
        <color rgb="FF282828"/>
        <rFont val="Calibri"/>
        <family val="2"/>
      </rPr>
      <t>i</t>
    </r>
    <r>
      <rPr>
        <sz val="11"/>
        <color rgb="FF0F0F0F"/>
        <rFont val="Calibri"/>
        <family val="2"/>
      </rPr>
      <t>ncident, even if the incident is not closed</t>
    </r>
  </si>
  <si>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</si>
  <si>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</si>
  <si>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t xml:space="preserve">The proposed solution must the ability to print </t>
    </r>
    <r>
      <rPr>
        <sz val="11"/>
        <color rgb="FF0F0F0F"/>
        <rFont val="Calibri"/>
        <family val="2"/>
      </rPr>
      <t>training reports by EMT or Paramedic name, date/Time, or Training subjects</t>
    </r>
  </si>
  <si>
    <t>The proposed solution must have the ability to support multi-jurisdictional functions allowing individual agencies, departments, groups or individuals to share data while also protecting agency specific or confidential data.</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</si>
  <si>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</si>
  <si>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solution should r require a minimum of user name and password to log user onto system</t>
  </si>
  <si>
    <r>
      <t xml:space="preserve">The proposed solution must restrict access to individual database tables by security </t>
    </r>
    <r>
      <rPr>
        <sz val="11"/>
        <color rgb="FF1F1F1F"/>
        <rFont val="Calibri"/>
        <family val="2"/>
      </rPr>
      <t xml:space="preserve">(including </t>
    </r>
    <r>
      <rPr>
        <sz val="11"/>
        <color rgb="FF0F0F0F"/>
        <rFont val="Calibri"/>
        <family val="2"/>
      </rPr>
      <t>access from report writer)</t>
    </r>
  </si>
  <si>
    <t>The proposed solution vendor must perform onsite trainers training to equip staff for ongoing training responsibilities</t>
  </si>
  <si>
    <t>The proposed solution must automatically perform edit checks of field data (NFIRS Rules)</t>
  </si>
  <si>
    <t>If address conflict exists, the proposed solution should display choices to the operator and allow selection of the correct address</t>
  </si>
  <si>
    <t>The proposed solution vendor must allow for multiple permitted users at the hospital, to be able to access the ePCR. The EMS system administrator maintains control of hospital access.</t>
  </si>
  <si>
    <t>The proposed solution must automatically perform edit checks of field data (EMS Rules)</t>
  </si>
  <si>
    <t>The proposed solution must have the ability to support up to 300 concurrent users at one time (minimum)</t>
  </si>
  <si>
    <t>Comply</t>
  </si>
  <si>
    <t>National Public Safety Group Evaluation Matrix</t>
  </si>
  <si>
    <t>Greensboro, North Carolina</t>
  </si>
  <si>
    <t xml:space="preserve">Partially Complies </t>
  </si>
  <si>
    <t>Partially Complies</t>
  </si>
  <si>
    <t>Enroute and On-Scene Arrival Tracking</t>
  </si>
  <si>
    <t>GIS Administration</t>
  </si>
  <si>
    <t>Tow Rotations</t>
  </si>
  <si>
    <t xml:space="preserve">Will Comply </t>
  </si>
  <si>
    <t xml:space="preserve"> </t>
  </si>
  <si>
    <t>Cross-Referencing and Merging Calls</t>
  </si>
  <si>
    <t>Premise History and Information</t>
  </si>
  <si>
    <t xml:space="preserve">Flags and Notifications </t>
  </si>
  <si>
    <t>Will Comply</t>
  </si>
  <si>
    <t xml:space="preserve">Partially Comply </t>
  </si>
  <si>
    <t>Partially Comply</t>
  </si>
  <si>
    <t>Command Line</t>
  </si>
  <si>
    <t>Alternate Response Plans/Modes</t>
  </si>
  <si>
    <t>Unit and Resource Recommendations</t>
  </si>
  <si>
    <t>Yes</t>
  </si>
  <si>
    <t>Staff</t>
  </si>
  <si>
    <t>Answer</t>
  </si>
  <si>
    <t>User</t>
  </si>
  <si>
    <t>Function keys/hot keys that provide preformatted data entry screens (e.g., designated data fields)</t>
  </si>
  <si>
    <t>Command line entry</t>
  </si>
  <si>
    <t>Unit status updates</t>
  </si>
  <si>
    <t>Audible alert</t>
  </si>
  <si>
    <t>Visual alert</t>
  </si>
  <si>
    <t>Premise history information</t>
  </si>
  <si>
    <t>Chronological order (most or least recent)</t>
  </si>
  <si>
    <t>Call type</t>
  </si>
  <si>
    <t>E-911 Phone system</t>
  </si>
  <si>
    <t>TDD/TTY</t>
  </si>
  <si>
    <t>Location</t>
  </si>
  <si>
    <t>Street address</t>
  </si>
  <si>
    <t>Block number or address range</t>
  </si>
  <si>
    <t>Intersections - including intersections by partial street names</t>
  </si>
  <si>
    <t>Street number</t>
  </si>
  <si>
    <t>Street name</t>
  </si>
  <si>
    <t>Street prefix</t>
  </si>
  <si>
    <t>Unit type</t>
  </si>
  <si>
    <t>Unit number</t>
  </si>
  <si>
    <t>City</t>
  </si>
  <si>
    <t>Closest street address</t>
  </si>
  <si>
    <t>Nearest cross street</t>
  </si>
  <si>
    <t>Operator request (e.g., press a button)</t>
  </si>
  <si>
    <t>Entry into a location field</t>
  </si>
  <si>
    <t>Aliases</t>
  </si>
  <si>
    <t>Associated address ranges</t>
  </si>
  <si>
    <t>List of cross streets</t>
  </si>
  <si>
    <t>High/low cross streets</t>
  </si>
  <si>
    <t>Common place names</t>
  </si>
  <si>
    <t>Business names</t>
  </si>
  <si>
    <t>Apartment complex names</t>
  </si>
  <si>
    <t>Standard call entry form</t>
  </si>
  <si>
    <t>Address</t>
  </si>
  <si>
    <t>Sub-address (e.g., unit number, building floor, apartment number, etc.)</t>
  </si>
  <si>
    <t>Block ranges</t>
  </si>
  <si>
    <t>Business name</t>
  </si>
  <si>
    <t>Historic business name (unlimited number)</t>
  </si>
  <si>
    <t>Natural boundaries</t>
  </si>
  <si>
    <t>Obstacles</t>
  </si>
  <si>
    <t>Traffic</t>
  </si>
  <si>
    <t>Speed limits</t>
  </si>
  <si>
    <t>Street direction</t>
  </si>
  <si>
    <t>Equipment required</t>
  </si>
  <si>
    <t>Occupancy (e.g., residential, office building, etc.)</t>
  </si>
  <si>
    <t>Priority</t>
  </si>
  <si>
    <t>Pre-defined response plans</t>
  </si>
  <si>
    <t>Special conditions (e.g., heightened response, etc.)</t>
  </si>
  <si>
    <t>Special skills required</t>
  </si>
  <si>
    <t>Type of units required</t>
  </si>
  <si>
    <t>Number of units required</t>
  </si>
  <si>
    <t>Unit status</t>
  </si>
  <si>
    <t>Specific address</t>
  </si>
  <si>
    <t>Address type</t>
  </si>
  <si>
    <t>Address range</t>
  </si>
  <si>
    <t>Single command</t>
  </si>
  <si>
    <t>Drag and drop</t>
  </si>
  <si>
    <t>Preformatted data entry screens (e.g., dedicated data fields)</t>
  </si>
  <si>
    <t>Selecting a combination of recommended units and manually adding additional units in a single command or function</t>
  </si>
  <si>
    <t>ETA for each unit</t>
  </si>
  <si>
    <t>Assign the recommended or requested units</t>
  </si>
  <si>
    <t>Location of the stop</t>
  </si>
  <si>
    <t>Vehicle license plate</t>
  </si>
  <si>
    <t>State of registration</t>
  </si>
  <si>
    <t>Driver information</t>
  </si>
  <si>
    <t>Unit</t>
  </si>
  <si>
    <t>Vehicle route</t>
  </si>
  <si>
    <t>Speed along the route</t>
  </si>
  <si>
    <t>Status</t>
  </si>
  <si>
    <t>Elapsed time in status</t>
  </si>
  <si>
    <t>Last known location</t>
  </si>
  <si>
    <t>Logged onto Mobile (Y/N)</t>
  </si>
  <si>
    <t>Original location</t>
  </si>
  <si>
    <t>Radio ID</t>
  </si>
  <si>
    <t>Station</t>
  </si>
  <si>
    <t>At different times</t>
  </si>
  <si>
    <t>Data fields</t>
  </si>
  <si>
    <t>Function key and/or command line function</t>
  </si>
  <si>
    <t>Call priority</t>
  </si>
  <si>
    <t>Font size</t>
  </si>
  <si>
    <t>Level of detail</t>
  </si>
  <si>
    <t>Screen size</t>
  </si>
  <si>
    <t>Units based on AVL or last known locations</t>
  </si>
  <si>
    <t>Units assigned to call</t>
  </si>
  <si>
    <t>Call nature code</t>
  </si>
  <si>
    <t>Return back to previous view</t>
  </si>
  <si>
    <t>Zoom out of an area</t>
  </si>
  <si>
    <t>Move up and down</t>
  </si>
  <si>
    <t>Move left and right</t>
  </si>
  <si>
    <t>Specified geographic area</t>
  </si>
  <si>
    <t>Response zone</t>
  </si>
  <si>
    <t>Geopolitical boundary</t>
  </si>
  <si>
    <t>Property owner</t>
  </si>
  <si>
    <t>Upon transfer to dispatcher</t>
  </si>
  <si>
    <t>Type of tow</t>
  </si>
  <si>
    <t>Order in rotation</t>
  </si>
  <si>
    <t>Vehicle information</t>
  </si>
  <si>
    <t>Active calls</t>
  </si>
  <si>
    <t>Assigned calls</t>
  </si>
  <si>
    <t>Closed calls</t>
  </si>
  <si>
    <t>Priority calls</t>
  </si>
  <si>
    <t>Unit ID</t>
  </si>
  <si>
    <t>Date/time range</t>
  </si>
  <si>
    <t>Disposition</t>
  </si>
  <si>
    <t>Nature of the BOLO</t>
  </si>
  <si>
    <t>Narrative</t>
  </si>
  <si>
    <t>Response times</t>
  </si>
  <si>
    <t>Analysis times</t>
  </si>
  <si>
    <t>Dispatch user</t>
  </si>
  <si>
    <t>Geographical related</t>
  </si>
  <si>
    <t>A workstation</t>
  </si>
  <si>
    <t>Transaction type (deletion, edit, etc.)</t>
  </si>
  <si>
    <t>Call source</t>
  </si>
  <si>
    <t>Call types</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</si>
  <si>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</si>
  <si>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</si>
  <si>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</si>
  <si>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</si>
  <si>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</si>
  <si>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</si>
  <si>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</si>
  <si>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</si>
  <si>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</si>
  <si>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</si>
  <si>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Category codes for pull-down lists</t>
  </si>
  <si>
    <t>Associated message displayed</t>
  </si>
  <si>
    <t>Audible indicator</t>
  </si>
  <si>
    <t>Visual indicator</t>
  </si>
  <si>
    <t>Narrative text of unlimited length</t>
  </si>
  <si>
    <t>Expiration date</t>
  </si>
  <si>
    <t>Persons</t>
  </si>
  <si>
    <t>Specific locations</t>
  </si>
  <si>
    <t>Address ranges</t>
  </si>
  <si>
    <t>Vehicles</t>
  </si>
  <si>
    <t>Bar code readers</t>
  </si>
  <si>
    <t>Card swipe device</t>
  </si>
  <si>
    <t>Keyboard</t>
  </si>
  <si>
    <t>Touch screen</t>
  </si>
  <si>
    <t>Voice dictation</t>
  </si>
  <si>
    <t>Code-driven drop-down menus (e.g., BRO = Brown)</t>
  </si>
  <si>
    <t>Shortcut keys</t>
  </si>
  <si>
    <t>Use of bullets and numbering</t>
  </si>
  <si>
    <t>Spell check</t>
  </si>
  <si>
    <t>Copy and paste</t>
  </si>
  <si>
    <t>Agency</t>
  </si>
  <si>
    <t>Laptops</t>
  </si>
  <si>
    <t>Tablets</t>
  </si>
  <si>
    <t>Date/time of transmission</t>
  </si>
  <si>
    <t>User ID/name</t>
  </si>
  <si>
    <t>Function keys (one touch keys)</t>
  </si>
  <si>
    <t>Point-and-click devices</t>
  </si>
  <si>
    <t>License plate readers</t>
  </si>
  <si>
    <t>Font color</t>
  </si>
  <si>
    <t>Audible alerts</t>
  </si>
  <si>
    <t>Persons associated with call</t>
  </si>
  <si>
    <t>Locations associated with call</t>
  </si>
  <si>
    <t>Vehicles associated with call</t>
  </si>
  <si>
    <t>Availability of wireless connectivity</t>
  </si>
  <si>
    <t>Call status</t>
  </si>
  <si>
    <t>Current unit</t>
  </si>
  <si>
    <t>Current unit status</t>
  </si>
  <si>
    <t>Date and time</t>
  </si>
  <si>
    <t>Logged on units</t>
  </si>
  <si>
    <t>Pending calls</t>
  </si>
  <si>
    <t>Defined geographical area</t>
  </si>
  <si>
    <t>All units</t>
  </si>
  <si>
    <t>Street speed limits</t>
  </si>
  <si>
    <t>Current location (with AVL)</t>
  </si>
  <si>
    <t>Units within a defined proximity</t>
  </si>
  <si>
    <t>Name</t>
  </si>
  <si>
    <t>License Plate</t>
  </si>
  <si>
    <t>Wild card</t>
  </si>
  <si>
    <t>Partial word</t>
  </si>
  <si>
    <t>TEG</t>
  </si>
  <si>
    <t>No</t>
  </si>
  <si>
    <t>PSAP</t>
  </si>
  <si>
    <t>Call number</t>
  </si>
  <si>
    <t>Time of day (e.g., hours of operation)</t>
  </si>
  <si>
    <t>Date and time range (e.g., start and end date/time parameters)</t>
  </si>
  <si>
    <t>Call</t>
  </si>
  <si>
    <t>Employee ID</t>
  </si>
  <si>
    <t xml:space="preserve">Vehicle </t>
  </si>
  <si>
    <t>Date issued/expired</t>
  </si>
  <si>
    <t>Officer/apparatus/station activity</t>
  </si>
  <si>
    <t>Law Enforcement Field Reporting (e.g., to initiate a report)</t>
  </si>
  <si>
    <t>Special skills/equipment</t>
  </si>
  <si>
    <t>Workstation/terminal ID</t>
  </si>
  <si>
    <t>Mile markers by 1/10th of a mile on interstates</t>
  </si>
  <si>
    <t>Street and highway name aliases</t>
  </si>
  <si>
    <t xml:space="preserve">Mile marker </t>
  </si>
  <si>
    <t xml:space="preserve">Phone number </t>
  </si>
  <si>
    <t>Current location</t>
  </si>
  <si>
    <t>State/NCIC</t>
  </si>
  <si>
    <t>Phone number</t>
  </si>
  <si>
    <t xml:space="preserve">Personnel Query </t>
  </si>
  <si>
    <t>Street network</t>
  </si>
  <si>
    <t>Responding units</t>
  </si>
  <si>
    <t>Text wrap</t>
  </si>
  <si>
    <t>Geographic area (Troop area, Division, etc.)</t>
  </si>
  <si>
    <t>Niche RMS</t>
  </si>
  <si>
    <t>Selected agencies</t>
  </si>
  <si>
    <t>Radius</t>
  </si>
  <si>
    <t>Defined areas, such as Troop, zone, beat, etc.</t>
  </si>
  <si>
    <t>User ID(s)</t>
  </si>
  <si>
    <t>Zoom in or out</t>
  </si>
  <si>
    <t>Individual agency</t>
  </si>
  <si>
    <t>System Wide</t>
  </si>
  <si>
    <t>Question</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</si>
  <si>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</si>
  <si>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</si>
  <si>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</si>
  <si>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</si>
  <si>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</si>
  <si>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</si>
  <si>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</si>
  <si>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</si>
  <si>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</si>
  <si>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</si>
  <si>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Number of law areas they dispatch for</t>
  </si>
  <si>
    <t xml:space="preserve">Number of agencies they dispatch for </t>
  </si>
  <si>
    <t>Yes - each center operates as a backup for the other</t>
  </si>
  <si>
    <t>Is the Dispatch Center part of the fiduciary agency?</t>
  </si>
  <si>
    <t>If , specify name of the agency</t>
  </si>
  <si>
    <t>Nebraska State Patrol</t>
  </si>
  <si>
    <t>Intrado</t>
  </si>
  <si>
    <t>Mobile Data System</t>
  </si>
  <si>
    <t>Current Mobile being used</t>
  </si>
  <si>
    <t>PC</t>
  </si>
  <si>
    <t>x</t>
  </si>
  <si>
    <t>Android phone</t>
  </si>
  <si>
    <t>Android tablet</t>
  </si>
  <si>
    <t>iOS phone</t>
  </si>
  <si>
    <t>iOS tablet</t>
  </si>
  <si>
    <t>Apple Watch</t>
  </si>
  <si>
    <t>Law Users</t>
  </si>
  <si>
    <t>Grand Total of all Mobile users:</t>
  </si>
  <si>
    <t>24 hour daily activity (to include specific/flagged calls for service)</t>
  </si>
  <si>
    <t>Please respond to each line item requirement by placing an X in the appropriate column to indicate your response</t>
  </si>
  <si>
    <t>Monitor and create calls</t>
  </si>
  <si>
    <t>Call Creation</t>
  </si>
  <si>
    <t>Call Scheduling</t>
  </si>
  <si>
    <t>Call location</t>
  </si>
  <si>
    <t>Current call number</t>
  </si>
  <si>
    <t>CAD Call Updates</t>
  </si>
  <si>
    <t>Reopening CAD Calls</t>
  </si>
  <si>
    <t>CAD call location</t>
  </si>
  <si>
    <t>Upon call closure</t>
  </si>
  <si>
    <t>Date of call</t>
  </si>
  <si>
    <t>Type of call</t>
  </si>
  <si>
    <t>Non-Dispatched Calls</t>
  </si>
  <si>
    <t>Call Management</t>
  </si>
  <si>
    <t>Call Number</t>
  </si>
  <si>
    <t>Unit Status and Call Information</t>
  </si>
  <si>
    <t>Units associated with a call</t>
  </si>
  <si>
    <t>Call/call number</t>
  </si>
  <si>
    <t>--</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</si>
  <si>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</si>
  <si>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</si>
  <si>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</si>
  <si>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</si>
  <si>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</si>
  <si>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</si>
  <si>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</si>
  <si>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</si>
  <si>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Alert/hazard information</t>
  </si>
  <si>
    <t xml:space="preserve">Area/beat </t>
  </si>
  <si>
    <t>Alert / Hazard Information</t>
  </si>
  <si>
    <t>Emergency Button Functionality</t>
  </si>
  <si>
    <t>Computer-Aided Dispatch</t>
  </si>
  <si>
    <t>MACH</t>
  </si>
  <si>
    <t>Vehicle activating their emergency button</t>
  </si>
  <si>
    <t>Impedances entered into the system by GIS personnel (one-way streets, divided highways, delays for traffic signs and signals, etc.)</t>
  </si>
  <si>
    <t>The order in which fields are displayed</t>
  </si>
  <si>
    <t>The ability to have multiple windows open simultaneously</t>
  </si>
  <si>
    <t>Accepting the recommended units</t>
  </si>
  <si>
    <t>AVL (Automatic Vehicle Location)</t>
  </si>
  <si>
    <t>By agency</t>
  </si>
  <si>
    <t>Tow information</t>
  </si>
  <si>
    <t>AVL (automatic vehicle location): Based on live routing and the unit's ETA to the call for service location</t>
  </si>
  <si>
    <t>Run queries</t>
  </si>
  <si>
    <t>Monitor units and unit statuses</t>
  </si>
  <si>
    <t>Create and dispatch calls</t>
  </si>
  <si>
    <t>Font types, sizes and colors</t>
  </si>
  <si>
    <t>Window background color, sizes, and locations</t>
  </si>
  <si>
    <t>Tile/cascade windows</t>
  </si>
  <si>
    <t>Minimize/maximize windows</t>
  </si>
  <si>
    <t>On demand (e.g., manual initiation of transfer)</t>
  </si>
  <si>
    <t xml:space="preserve">The ability to configure field names for display (e.g., "Troop Area" instead of "Beat", etc). </t>
  </si>
  <si>
    <t>Call type timers</t>
  </si>
  <si>
    <t>Agency-defined time in current unit or call status</t>
  </si>
  <si>
    <t>Private alarm companies (via ASAP to PSAP interface)</t>
  </si>
  <si>
    <t>Persons (callers, witnesses, suspects), including description(s)</t>
  </si>
  <si>
    <t>Vehicles (including license plate and vehicle description)</t>
  </si>
  <si>
    <t>Latitude/Longitude</t>
  </si>
  <si>
    <t>Point and click on the map</t>
  </si>
  <si>
    <t>Apartment, lot, or suite information</t>
  </si>
  <si>
    <t>Street type (e.g., Ave., Ln., St, Rd, Way, etc.)</t>
  </si>
  <si>
    <t xml:space="preserve">Law Enforcement response area/Troop area </t>
  </si>
  <si>
    <t>Command line</t>
  </si>
  <si>
    <t>Intersections (including intersections by partial street names)</t>
  </si>
  <si>
    <t>Unit or station run order</t>
  </si>
  <si>
    <t>Business/location type (e.g., high rise building, parking deck, school, etc.)</t>
  </si>
  <si>
    <t>Agency-defined geographic areas and zones</t>
  </si>
  <si>
    <t>Multi-select (select/right click or drag and drop)</t>
  </si>
  <si>
    <t>Selecting and dispatching units other than those initially recommended</t>
  </si>
  <si>
    <t>Selecting some, but not all of the initially recommended units</t>
  </si>
  <si>
    <t>Unit recommendations based on AVL (automatic vehicle location)versus assigned Troop area</t>
  </si>
  <si>
    <t>An option to switch between AVL and non AVL-based unit recommendations</t>
  </si>
  <si>
    <t>Send any existing call the unit is on to a stacked/pending queue</t>
  </si>
  <si>
    <t>Update the call and unit status displays</t>
  </si>
  <si>
    <t>Start the call and/or unit status timers</t>
  </si>
  <si>
    <t>Send the call to the assigned unit's Mobile device</t>
  </si>
  <si>
    <t>Additional narrative comments</t>
  </si>
  <si>
    <t xml:space="preserve">Date and time range  </t>
  </si>
  <si>
    <t>Unit ID/call sign</t>
  </si>
  <si>
    <t>Simultaneously</t>
  </si>
  <si>
    <t>Mouse click</t>
  </si>
  <si>
    <t>Locations of all pending and dispatched calls for service</t>
  </si>
  <si>
    <t>Pan from a given area to another area</t>
  </si>
  <si>
    <t>Zoom in on area for enhanced detail</t>
  </si>
  <si>
    <t>Last known location of a unit (vehicle) that has AVL</t>
  </si>
  <si>
    <t>Specialized unit (vehicle)</t>
  </si>
  <si>
    <t>Unit that activates their emergency button</t>
  </si>
  <si>
    <t>Niche Law Enforcement RMS</t>
  </si>
  <si>
    <t>Person information</t>
  </si>
  <si>
    <t>Unit ID, field personnel ID, or employee number</t>
  </si>
  <si>
    <t>Dispatcher/telecommunicator</t>
  </si>
  <si>
    <t>Call source (field personnel-initiated, dispatch, agency, type of phone line, etc.)</t>
  </si>
  <si>
    <t>Be-On-The-Lookouts (BOLO's)</t>
  </si>
  <si>
    <t>Subject/vehicle information</t>
  </si>
  <si>
    <t>General CAD system</t>
  </si>
  <si>
    <t>Before and after value(s)</t>
  </si>
  <si>
    <t>Chat/Messaging</t>
  </si>
  <si>
    <t>Paging/Text Notifications</t>
  </si>
  <si>
    <t>Dispatched agency</t>
  </si>
  <si>
    <t>Call status (including agency-defined statuses)</t>
  </si>
  <si>
    <t>Unit status (including agency-defined statuses)</t>
  </si>
  <si>
    <t>Call disposition(s) used when clearing a call</t>
  </si>
  <si>
    <t>Descriptors for the methods the agency receives calls (e.g., 9-1-1, cell phone, etc.)</t>
  </si>
  <si>
    <t>Areas (for statistical reporting purposes)</t>
  </si>
  <si>
    <t>Call priority types</t>
  </si>
  <si>
    <t>Response plans</t>
  </si>
  <si>
    <t>Call type subtypes</t>
  </si>
  <si>
    <t>Date/time stamp</t>
  </si>
  <si>
    <t>Unit ID and/or person entering information</t>
  </si>
  <si>
    <t>In the CAD environment</t>
  </si>
  <si>
    <t>In the Mobile environment</t>
  </si>
  <si>
    <t>Phone numbers</t>
  </si>
  <si>
    <t>Time/date stamp of entry</t>
  </si>
  <si>
    <t>User ID entering the information</t>
  </si>
  <si>
    <t>System-wide</t>
  </si>
  <si>
    <t>Smartphones (iOS and Android)</t>
  </si>
  <si>
    <t>Desktops - PC's with MS Windows</t>
  </si>
  <si>
    <t>Mobile workstation ID</t>
  </si>
  <si>
    <t xml:space="preserve"> Agency</t>
  </si>
  <si>
    <t>Day/night mode</t>
  </si>
  <si>
    <t>Chat/message information</t>
  </si>
  <si>
    <t>Individuals assigned to the unit (e.g., 2 person units)</t>
  </si>
  <si>
    <t>Return back to the previous view</t>
  </si>
  <si>
    <t>Specified unit (vehicle)</t>
  </si>
  <si>
    <t>Agency (e.g., display only NSP units or include units from other agencies)</t>
  </si>
  <si>
    <t>Agency-associated units (e.g., NSP unit activates their emergency button, only NSP units are notified)</t>
  </si>
  <si>
    <t>All units (regardless of agency)</t>
  </si>
  <si>
    <t>CAD users</t>
  </si>
  <si>
    <t>Operator/drivers License number</t>
  </si>
  <si>
    <t>Calls/incidents</t>
  </si>
  <si>
    <t>Individual units</t>
  </si>
  <si>
    <t>Soundex (or similar functionality)</t>
  </si>
  <si>
    <t>Omnix for state/NCIC queries</t>
  </si>
  <si>
    <t>State NCIC system (for both the CAD and Mobile applications)</t>
  </si>
  <si>
    <t>CAD (if applicable)</t>
  </si>
  <si>
    <t>The solution should have Next Generation 9-1-1 Capabilities</t>
  </si>
  <si>
    <t>Rapid SOS</t>
  </si>
  <si>
    <t>ASAP to PSAP including certification)</t>
  </si>
  <si>
    <t>PageGate (to notify users of CAD calls)</t>
  </si>
  <si>
    <t>Motorola APX Next (for AVL integration to the CAD/Mobile map and bi-directional Push to Talk - PTT information in CAD)</t>
  </si>
  <si>
    <t>MACH AVL to display and utilize responder AVL locations in CAD, Mobile and mapping</t>
  </si>
  <si>
    <t>Niche RMS - bi-directional interface for the following:</t>
  </si>
  <si>
    <t>The ability to pull case/incident numbers from CAD that will display in the CAD call record and create the incident record in Niche</t>
  </si>
  <si>
    <t>Active Directory integration</t>
  </si>
  <si>
    <t>NSP's Body Worn Cameras (to tag CAD Call for service numbers to BWC video)</t>
  </si>
  <si>
    <t>GETAC (for In-car video)</t>
  </si>
  <si>
    <t xml:space="preserve">Eventide logging recorder </t>
  </si>
  <si>
    <t>TRACS (for e-Citation and Crash Reporting)</t>
  </si>
  <si>
    <t>Tow Exchange</t>
  </si>
  <si>
    <t>Omnix (for towing - tow entry via NIS)</t>
  </si>
  <si>
    <t>NDOT's IP-based cameras</t>
  </si>
  <si>
    <t>AirWing (microwave downlink)</t>
  </si>
  <si>
    <t>CodeRed (for notifications)</t>
  </si>
  <si>
    <t>Salamander Live</t>
  </si>
  <si>
    <t>Transfer of real time CAD data to RMS</t>
  </si>
  <si>
    <t>The ability to search Niche Master Indices from CAD</t>
  </si>
  <si>
    <t>An interface for NCIC query returns to populate master name and master vehicle records in:</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</si>
  <si>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</si>
  <si>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Requirements Evaluation Matrix</t>
  </si>
  <si>
    <t>Agency Logistics and Information</t>
  </si>
  <si>
    <t>Matrix Submission Instructions</t>
  </si>
  <si>
    <r>
      <rPr>
        <b/>
        <sz val="14"/>
        <color rgb="FF000000"/>
        <rFont val="Calibri"/>
        <family val="2"/>
        <scheme val="minor"/>
      </rPr>
      <t>Does Not Comply:</t>
    </r>
    <r>
      <rPr>
        <sz val="14"/>
        <color rgb="FF000000"/>
        <rFont val="Calibri"/>
        <family val="2"/>
        <scheme val="minor"/>
      </rPr>
      <t xml:space="preserve">  This indicates the proposed solution does not meet the requirement.</t>
    </r>
  </si>
  <si>
    <r>
      <rPr>
        <b/>
        <sz val="14"/>
        <color rgb="FF000000"/>
        <rFont val="Calibri"/>
        <family val="2"/>
        <scheme val="minor"/>
      </rPr>
      <t xml:space="preserve">Partially Comply:  </t>
    </r>
    <r>
      <rPr>
        <sz val="14"/>
        <color rgb="FF000000"/>
        <rFont val="Calibri"/>
        <family val="2"/>
        <scheme val="minor"/>
      </rPr>
      <t xml:space="preserve">This indicates the proposed solution meets part of the requirement.  </t>
    </r>
  </si>
  <si>
    <r>
      <rPr>
        <b/>
        <sz val="14"/>
        <color rgb="FF000000"/>
        <rFont val="Calibri"/>
        <family val="2"/>
        <scheme val="minor"/>
      </rPr>
      <t xml:space="preserve">Will Comply: </t>
    </r>
    <r>
      <rPr>
        <sz val="14"/>
        <color rgb="FF000000"/>
        <rFont val="Calibri"/>
        <family val="2"/>
        <scheme val="minor"/>
      </rPr>
      <t xml:space="preserve"> This indicates that while the proposed solution does not currently meet the requirement, the vendor will comply with the requirement item.</t>
    </r>
  </si>
  <si>
    <t>The Excel version of this matrix must be included with your proposal submission</t>
  </si>
  <si>
    <t>The solution should have the ability to support a statewide CAD environment with multiple dispatch centers</t>
  </si>
  <si>
    <t>The solution should have the ability to support dispatch centers on the same CAD instance that operate in different time zones, and maintains accurate time stamps for all CAD and mobile activity</t>
  </si>
  <si>
    <t>The solution should have the ability to support and dispatch for multiple agencies simultaneously</t>
  </si>
  <si>
    <t>The solution should have the ability to comply and maintain compliance with published NENA NG-911 standards</t>
  </si>
  <si>
    <t>The solution should have the ability to dispatch only law units from a specific Troop area from a single CAD window (the ability to filter out other agencies from non-relevant unit recommendations)</t>
  </si>
  <si>
    <t>The solution should have the ability to capture all CAD transactions in an audit log</t>
  </si>
  <si>
    <t>The solution should have the ability to support multiple monitors</t>
  </si>
  <si>
    <t>The solution should allow users with appropriate permissions to set multiple profiles using multiple monitors and windows that can be saved and shared with other users</t>
  </si>
  <si>
    <t>The solution should have the ability for the system to automatically generate a case/incident number from the Niche RMS application</t>
  </si>
  <si>
    <t>The solution should have the ability for each agency to have a unique identifier regarding incident numbers</t>
  </si>
  <si>
    <t>The solution should have the ability to support remote access to the CAD (e.g., via VPN or other secure connection)</t>
  </si>
  <si>
    <t>The solution should have the ability to perform the following via remote access:</t>
  </si>
  <si>
    <t>The solution should include an "offline" mode so users may continue to perform basic CAD functions if network connectivity is lost</t>
  </si>
  <si>
    <t>The system should include a "back up" or "catch up" mode to allow users to input CAD information following a CAD system outage</t>
  </si>
  <si>
    <t>The solution should have the ability to configure the graphical user interface at the following levels:</t>
  </si>
  <si>
    <t>The solution should have the ability to customize the following, including but not limited to: (If certain features are customizable at only the user or agency level, indicate as such in the "Comments" field)</t>
  </si>
  <si>
    <t>The solution should have the ability for administrators to define which options are configurable by the user</t>
  </si>
  <si>
    <t>The solution should have the ability for administrators to define fields that are required to display in status windows</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</si>
  <si>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</si>
  <si>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</si>
  <si>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</si>
  <si>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</si>
  <si>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</si>
  <si>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</si>
  <si>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The solution should have the ability to display system messages without affecting a user's work in progress</t>
  </si>
  <si>
    <t>The solution should have the ability to display multiple call windows simultaneously, allowing for each to be configured differently (if desired by the user)</t>
  </si>
  <si>
    <t>The solution should have the ability to display multiple unit status  windows simultaneously</t>
  </si>
  <si>
    <t>The solution should allow for users to configure each unit status window uniquely (e.g., sorting, filtering, choosing which desired columns to view)</t>
  </si>
  <si>
    <t xml:space="preserve">The solution should have the ability to support data entry via:  </t>
  </si>
  <si>
    <t>The solution should have the ability to click on the map and transfer the location into the address field in a call for service</t>
  </si>
  <si>
    <t>The solution should have the ability to provide type-ahead capability where the user can continue entering data while the system is processing a previous transaction</t>
  </si>
  <si>
    <t>The solution should have the ability to support drop-down menus and auto completion</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</si>
  <si>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</si>
  <si>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</si>
  <si>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</si>
  <si>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The solution should have the ability for new call narrative/notes to appear at the top of the call narrative section, with the ability to quickly switch to chronological view</t>
  </si>
  <si>
    <t>The solution should allow for multiple command lines that can be placed anywhere on the user's screens</t>
  </si>
  <si>
    <t>The solution should provide command help or fields the user can tab into to enter information</t>
  </si>
  <si>
    <t>The solution should have the ability to string multiple commands together for a single command line entry, executing both commands when the user selects the "Enter" key (e.g., for unit statuses: One unit is at scene and another unit is enroute)</t>
  </si>
  <si>
    <t>The solution should allow for hot keys to execute commonly used commands (e.g., typing the unit number, location, plate, and state, then selecting a function key that is specific to a traffic stop)</t>
  </si>
  <si>
    <t>The solution should allow the users to enter either the unit or the actual desired command first.</t>
  </si>
  <si>
    <t>The solution should allow for a drop-down list of previous commands and allow users to select from the list to populate the command line with that command string</t>
  </si>
  <si>
    <t>The solution should allow users to open, close, and toggle between command lines with a single keystroke</t>
  </si>
  <si>
    <t>The solution should allow the agency to configure their desired command format/syntax</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</si>
  <si>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</si>
  <si>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</si>
  <si>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The solution should allow agency administrators to alias vendor commands</t>
  </si>
  <si>
    <t>The solution should have the ability to automatically time stamp all activities. Time stamps should include the date/time, unit numbers, and the user(s) performing the function/activity</t>
  </si>
  <si>
    <t>The solution should have the ability to configure timers and alerts based upon agency-defined parameters to include any and all combinations of the following: Unit status, call status, call priority, and call type</t>
  </si>
  <si>
    <t>The solution should automatically reset timers as unit and call statuses change</t>
  </si>
  <si>
    <t xml:space="preserve">The solution should have the ability to associate timers with: </t>
  </si>
  <si>
    <t>The solution should allow for timers to be configured at the agency level (e.g., each agency on the system may have their own timers)</t>
  </si>
  <si>
    <t>The solution should allow for timers to be configured for any agency- defined statuses</t>
  </si>
  <si>
    <t>The solution should allow for timers to be set automatically and manually for calls and units</t>
  </si>
  <si>
    <t>The solution should allow for a "generic" timer that can be set by a user for any reason and time</t>
  </si>
  <si>
    <t>The solution should allow users the option to clear and snooze timers</t>
  </si>
  <si>
    <t>The solution should have the ability to alert users to the expiration of  timers via:</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</si>
  <si>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</si>
  <si>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</si>
  <si>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</si>
  <si>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</si>
  <si>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</si>
  <si>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</si>
  <si>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</si>
  <si>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</si>
  <si>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</si>
  <si>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</si>
  <si>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The solution should have the ability to include alert information with dispatches sent to responding units</t>
  </si>
  <si>
    <t>The solution should include the ability to alert/flag based on a specific address and unit/apartment number</t>
  </si>
  <si>
    <t xml:space="preserve">The solution should have the ability to receive call data from:  </t>
  </si>
  <si>
    <t>The solution should have the ability to enter calls using pre-formatted screens</t>
  </si>
  <si>
    <t>The solution should have the ability for an agency to determine the order of fields and the tab order in pre-formatted screens</t>
  </si>
  <si>
    <t>The solution should have the ability for an agency to determine what data elements are captured as part of the pre-formatted screen</t>
  </si>
  <si>
    <t>The solution should have the ability to automatically populate the call entry screen with information from the E9-1-1 application (no manual intervention required)</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</si>
  <si>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</si>
  <si>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</si>
  <si>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The solution should have the ability to enter standard information in defined fields for the following:</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</si>
  <si>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</si>
  <si>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</si>
  <si>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</si>
  <si>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</si>
  <si>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</si>
  <si>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</si>
  <si>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</si>
  <si>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</si>
  <si>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</si>
  <si>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</si>
  <si>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</si>
  <si>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 xml:space="preserve">The solution should have the ability to enter a location for an event by entering any of the following:  </t>
  </si>
  <si>
    <t>The solution should have the ability to save identical intersection names with different address points</t>
  </si>
  <si>
    <t>The solution should have the ability to parse address data into any of the following elements:</t>
  </si>
  <si>
    <t>The solution should have the ability to capture the following information upon receipt of a wireless 9-1-1 call:</t>
  </si>
  <si>
    <t>The solution should have the ability to geoverify the location of all entered addresses</t>
  </si>
  <si>
    <t>The solution should have the ability to override the geoverified location</t>
  </si>
  <si>
    <t>The solution should have the ability to validate a location entry upon:</t>
  </si>
  <si>
    <t>The solution should have the ability to create a report of all overridden geoverified locations</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</si>
  <si>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</si>
  <si>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</si>
  <si>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</si>
  <si>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</si>
  <si>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</si>
  <si>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</si>
  <si>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The solution should have the ability to automatically display the following data elements that are relevant, upon entry of a verified address: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</si>
  <si>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</si>
  <si>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</si>
  <si>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</si>
  <si>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</si>
  <si>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</si>
  <si>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</si>
  <si>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</si>
  <si>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</si>
  <si>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</si>
  <si>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</si>
  <si>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</si>
  <si>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</si>
  <si>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</si>
  <si>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</si>
  <si>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The solution should have the ability to suspend the entry of a call (hold)</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</si>
  <si>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</si>
  <si>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</si>
  <si>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</si>
  <si>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</si>
  <si>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</si>
  <si>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</si>
  <si>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</si>
  <si>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</si>
  <si>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</si>
  <si>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</si>
  <si>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</si>
  <si>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The solution should have the ability to search for premise information based on any of the following data elements:</t>
  </si>
  <si>
    <t>The solution should have the ability to query the Niche RMS system on demand or based on specific parameters (high risk, etc.)</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</si>
  <si>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</si>
  <si>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</si>
  <si>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</si>
  <si>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</si>
  <si>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</si>
  <si>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</si>
  <si>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</si>
  <si>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</si>
  <si>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</si>
  <si>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</si>
  <si>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</si>
  <si>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</si>
  <si>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</si>
  <si>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</si>
  <si>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</si>
  <si>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</si>
  <si>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</si>
  <si>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</si>
  <si>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</si>
  <si>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</si>
  <si>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</si>
  <si>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</si>
  <si>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</si>
  <si>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The solution should have the ability to create and configure unit recommendations to calls based on any combination of the following:</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</si>
  <si>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</si>
  <si>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</si>
  <si>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</si>
  <si>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</si>
  <si>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</si>
  <si>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</si>
  <si>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</si>
  <si>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</si>
  <si>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</si>
  <si>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The solution should have the ability to define response areas using polygons on the map</t>
  </si>
  <si>
    <t>The solution should have the ability to export response plans to MS Excel</t>
  </si>
  <si>
    <t>The solution should have the ability to define a day/time range that a response plan is active</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</si>
  <si>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</si>
  <si>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</si>
  <si>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</si>
  <si>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</si>
  <si>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 xml:space="preserve">  The solution should have the ability to dispatch units by:</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</si>
  <si>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</si>
  <si>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</si>
  <si>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The solution should allow for dispatchers to assign multiple units to a call from command line or function key, multi-select and/or drag and drop</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</si>
  <si>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</si>
  <si>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</si>
  <si>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The solution should allow for an alternate response plan mode (e.g., storm mode) to allow for different responses to be utilized temporarily</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</si>
  <si>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</si>
  <si>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</si>
  <si>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</si>
  <si>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</si>
  <si>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</si>
  <si>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The solution should have the ability for users to perform the following when a unit is placed on a traffic stop:</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</si>
  <si>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</si>
  <si>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</si>
  <si>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</si>
  <si>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</si>
  <si>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</si>
  <si>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</si>
  <si>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</si>
  <si>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</si>
  <si>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record the following information when a unit is placed in a traffic stop status and the information is available:</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</si>
  <si>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</si>
  <si>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</si>
  <si>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</si>
  <si>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</si>
  <si>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</si>
  <si>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</si>
  <si>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</si>
  <si>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</si>
  <si>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</si>
  <si>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</si>
  <si>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</si>
  <si>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</si>
  <si>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</si>
  <si>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</si>
  <si>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</si>
  <si>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</si>
  <si>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</si>
  <si>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</si>
  <si>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</si>
  <si>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</si>
  <si>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</si>
  <si>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</si>
  <si>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</si>
  <si>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</si>
  <si>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</si>
  <si>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</si>
  <si>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</si>
  <si>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</si>
  <si>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</si>
  <si>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</si>
  <si>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The solution should have the ability to support the use of a continuous, real-time AVL (automatic vehicle location) system in CAD</t>
  </si>
  <si>
    <t>The solution should have the ability to auto enroute/auto at scene units based on AVL locations (geofencing)</t>
  </si>
  <si>
    <t>The solution should have the ability for system administrators to turn AVL on/off by:</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</si>
  <si>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</si>
  <si>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</si>
  <si>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</si>
  <si>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</si>
  <si>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</si>
  <si>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</si>
  <si>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The solution should consider agency GIS data to include turnouts and barriers on freeways when making AVL-based unit recommendations</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</si>
  <si>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</si>
  <si>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</si>
  <si>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</si>
  <si>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</si>
  <si>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</si>
  <si>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The solution should have the ability for all unit activity to be linked to the call for service record</t>
  </si>
  <si>
    <t>The solution should have the ability to monitor an unlimited number of units</t>
  </si>
  <si>
    <t>The solution should have the ability to update unit status (indicate methods for updating unit statuses in the "Comments" field)</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</si>
  <si>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</si>
  <si>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</si>
  <si>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</si>
  <si>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</si>
  <si>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The solution should have the ability to display the following unit information: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</si>
  <si>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</si>
  <si>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</si>
  <si>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</si>
  <si>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</si>
  <si>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</si>
  <si>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</si>
  <si>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</si>
  <si>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</si>
  <si>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</si>
  <si>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</si>
  <si>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The solution should have the ability to record multiple units arriving:</t>
  </si>
  <si>
    <t>The solution should have the ability to initiate call status changes via the following methods:</t>
  </si>
  <si>
    <t>The solution should have the ability to automatically notify users monitoring or displaying a call that information has changed via a visual alert or audible alert</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</si>
  <si>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</si>
  <si>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</si>
  <si>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</si>
  <si>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</si>
  <si>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</si>
  <si>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</si>
  <si>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</si>
  <si>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</si>
  <si>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</si>
  <si>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</si>
  <si>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</si>
  <si>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</si>
  <si>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</si>
  <si>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</si>
  <si>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The solution should have the ability to query the following upon entry of a name to a call:</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</si>
  <si>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</si>
  <si>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</si>
  <si>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</si>
  <si>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</si>
  <si>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</si>
  <si>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</si>
  <si>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</si>
  <si>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</si>
  <si>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The solution should allow users to query state/NCIC systems on behalf of a call and associate the query and returns to the call, if desired</t>
  </si>
  <si>
    <t>The solution should have the ability to attach information to a closed call</t>
  </si>
  <si>
    <t>The solution should have the ability to reopen closed calls</t>
  </si>
  <si>
    <t>The solution should have the ability to reopen a closed call without losing previously recorded date and time stamps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</si>
  <si>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</si>
  <si>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</si>
  <si>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</si>
  <si>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</si>
  <si>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</si>
  <si>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</si>
  <si>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</si>
  <si>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</si>
  <si>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</si>
  <si>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</si>
  <si>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</si>
  <si>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The solution should have the ability to cross-reference multiple calls to each other and include hyperlinks to each</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</si>
  <si>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</si>
  <si>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</si>
  <si>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</si>
  <si>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The solution should have the ability to use the mouse to click on a point at any zoom level and have the street name and latitude/longitude information displayed</t>
  </si>
  <si>
    <t>The solution should have the ability to display street information on map</t>
  </si>
  <si>
    <t>The solution should have the ability to support the import of mapping information from an ESRI ArcGIS Server</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</si>
  <si>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</si>
  <si>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</si>
  <si>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</si>
  <si>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</si>
  <si>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</si>
  <si>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</si>
  <si>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</si>
  <si>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</si>
  <si>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</si>
  <si>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The solution should have the ability to label all call locations on the map with the call number</t>
  </si>
  <si>
    <t>The solution should have the ability to distinguish between cellular Phase I and Phase II calls on the map by using different symbols, colors and/or text</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</si>
  <si>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</si>
  <si>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</si>
  <si>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</si>
  <si>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The solution should have the ability to click on the map, and generate a query based on the selected address</t>
  </si>
  <si>
    <t>The solution should have the ability for users to modify a call address and subsequently undergo the address verification procedure</t>
  </si>
  <si>
    <t>The solution should have the ability to provide users with the following map navigation functionality:</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</si>
  <si>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</si>
  <si>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</si>
  <si>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</si>
  <si>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The solution should have the ability to zoom to a relevant map location by searching on available map layer information</t>
  </si>
  <si>
    <t xml:space="preserve">The solution should have the ability to center the map display on:  </t>
  </si>
  <si>
    <t>The solution should have the ability to provide units with directions to a call from their current location (or from the unit's last known location), based on AVL</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</si>
  <si>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</si>
  <si>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</si>
  <si>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</si>
  <si>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</si>
  <si>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</si>
  <si>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</si>
  <si>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The solution should allow for creating a new response area on-the-fly (e.g., downtown event or flooded area, etc.)</t>
  </si>
  <si>
    <t>The solution should provide the ability to direct calls for service in the newly-created response area to a specific dispatch group/area</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</si>
  <si>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</si>
  <si>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</si>
  <si>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</si>
  <si>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 xml:space="preserve">The solution should have the ability to associate GIS data with:  </t>
  </si>
  <si>
    <t>The solution should have the ability to accommodate an unlimited number of map layers</t>
  </si>
  <si>
    <t>The solution should have the ability to add GIS layers as needed</t>
  </si>
  <si>
    <t>The solution should have the ability to turn map layers off and on</t>
  </si>
  <si>
    <t>The solution should have the ability for the agency to assign addresses to grids</t>
  </si>
  <si>
    <t>The solution should have the ability for the agency to assign multiple grids to a response area</t>
  </si>
  <si>
    <t>The solution should have the ability to force adherence to agency-defined addressing standards (e.g., abbreviations and directions)</t>
  </si>
  <si>
    <t>The solution should have the ability for GIS administrators to change reporting boundaries (e.g., areas, beats, and districts)</t>
  </si>
  <si>
    <t>The solution should have the ability to update GIS information without system downtime or degradation</t>
  </si>
  <si>
    <t>The solution should have the ability to test new GIS updates "offline" for accuracy and errors, prior to updating the "live" GIS data</t>
  </si>
  <si>
    <t>The solution should have the ability for GIS updates to be recognized without requiring logging off and logging back on to the system</t>
  </si>
  <si>
    <t>The solution should have the ability to attach premise information (e.g., hazards and gate codes) to addresses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</si>
  <si>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</si>
  <si>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</si>
  <si>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</si>
  <si>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</si>
  <si>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</si>
  <si>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</si>
  <si>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</si>
  <si>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</si>
  <si>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</si>
  <si>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</si>
  <si>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</si>
  <si>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The solution should have the ability to manually re-activate a suspended contractor</t>
  </si>
  <si>
    <t>The solution should have the ability to document the reason for suspending a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</si>
  <si>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</si>
  <si>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</si>
  <si>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</si>
  <si>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</si>
  <si>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</si>
  <si>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</si>
  <si>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</si>
  <si>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</si>
  <si>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</si>
  <si>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</si>
  <si>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</si>
  <si>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</si>
  <si>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</si>
  <si>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</si>
  <si>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</si>
  <si>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</si>
  <si>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</si>
  <si>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The solution should have the ability to transfer call for service data:</t>
  </si>
  <si>
    <t>The solution should have the ability to query the state/NCIC system from within the CAD application</t>
  </si>
  <si>
    <t>The solution should have the ability to query Niche RMS from within the CAD application</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</si>
  <si>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</si>
  <si>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</si>
  <si>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</si>
  <si>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</si>
  <si>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</si>
  <si>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The solution should have the ability to query and view the following by any public safety boundary layer (e.g., beat, sector):</t>
  </si>
  <si>
    <t>The solution should have the ability to query unit history by any combination of:</t>
  </si>
  <si>
    <t>The solution should have the ability to review historical information, including but not limited to:</t>
  </si>
  <si>
    <t xml:space="preserve">The solution should have the ability to query response area activity by:  </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</si>
  <si>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</si>
  <si>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</si>
  <si>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</si>
  <si>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The solution should have the ability to create and maintain BOLO's</t>
  </si>
  <si>
    <t>The solution should have the ability to provide an audit trail for BOLO's</t>
  </si>
  <si>
    <t>The solution should have the ability to provide the following fields for a BOLO record:</t>
  </si>
  <si>
    <t>The solution should have the ability to search for a BOLO based upon any of the above-mentioned items</t>
  </si>
  <si>
    <t>The solution should have the ability to accommodate multiple subjects/vehicles in a BOLO</t>
  </si>
  <si>
    <t>The solution should have the ability to attach a file (e.g., photo) and update a BOLO</t>
  </si>
  <si>
    <t>The solution should have the ability to set time limits for BOLO retention</t>
  </si>
  <si>
    <t>The solution should have the ability to designate groups or individuals to whom BOLO's should be sent</t>
  </si>
  <si>
    <t>The solution should have the ability to link BOLO's to an address so the BOLO is retrieved when that address is referenced (e.g., in a call for service or report)</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</si>
  <si>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</si>
  <si>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</si>
  <si>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</si>
  <si>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</si>
  <si>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The solution should have the ability to search expired BOLO records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</si>
  <si>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</si>
  <si>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</si>
  <si>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</si>
  <si>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The solution should have the ability to capture a snap shot, based on day and time parameters of the following:</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</si>
  <si>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</si>
  <si>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</si>
  <si>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</si>
  <si>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</si>
  <si>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The solution should have the ability to integrate to and produce reports using business intelligence tools such as Power BI</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</si>
  <si>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</si>
  <si>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</si>
  <si>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</si>
  <si>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</si>
  <si>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</si>
  <si>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</si>
  <si>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</si>
  <si>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The solution should have the ability to enter unlimited characters with text wrapping (if characters are limited, describe the maximum number of characters in the "Comments" section)</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</si>
  <si>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</si>
  <si>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</si>
  <si>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</si>
  <si>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The solution should have the ability to set agency-defined file size limits</t>
  </si>
  <si>
    <t>The solution should have the ability to send a message to all units handling a specific call for service by call for service number</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</si>
  <si>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</si>
  <si>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</si>
  <si>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</si>
  <si>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</si>
  <si>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</si>
  <si>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</si>
  <si>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</si>
  <si>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</si>
  <si>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</si>
  <si>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</si>
  <si>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</si>
  <si>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</si>
  <si>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</si>
  <si>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</si>
  <si>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</si>
  <si>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</si>
  <si>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</si>
  <si>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</si>
  <si>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</si>
  <si>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</si>
  <si>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</si>
  <si>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</si>
  <si>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</si>
  <si>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</si>
  <si>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for users to select which groups or individuals to page/text from within CAD</t>
  </si>
  <si>
    <t>The solution should have the ability to automatically page/text appropriate personnel, defined by:</t>
  </si>
  <si>
    <t>The solution should have the ability to include, at a minimum, the following data tables:</t>
  </si>
  <si>
    <t>The solution should have the ability to allow the agency to define the following:</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</si>
  <si>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</si>
  <si>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</si>
  <si>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</si>
  <si>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</si>
  <si>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</si>
  <si>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</si>
  <si>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</si>
  <si>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</si>
  <si>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</si>
  <si>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</si>
  <si>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</si>
  <si>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The solution should have the ability to update/create CAD premise history files</t>
  </si>
  <si>
    <t>The solution should have the ability to automatically update premise history when a call occurs</t>
  </si>
  <si>
    <t>The solution should have the ability to capture the following information when creating premise history:</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</si>
  <si>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</si>
  <si>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</si>
  <si>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</si>
  <si>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</si>
  <si>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</si>
  <si>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</si>
  <si>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</si>
  <si>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The solution should have the ability to access files attached to a premise record:</t>
  </si>
  <si>
    <t xml:space="preserve">The solution should have the ability to enter alerts/hazards associated with:  </t>
  </si>
  <si>
    <t xml:space="preserve">The solution should have the ability to record with an entered alert:  </t>
  </si>
  <si>
    <t>The solution should have the ability to create lists of alerts by category</t>
  </si>
  <si>
    <t>The solution should have the ability to print alerts and alert lists</t>
  </si>
  <si>
    <t>The solution should have the ability to provide narrative information with flags</t>
  </si>
  <si>
    <t>The solution should have the ability to keep alert and event flags in the CAD system for an unlimited length of time, until manually removed by administrators/supervisors</t>
  </si>
  <si>
    <t>The solution should have the ability to notify system administrators when flags exceed an agency-defined time period</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</si>
  <si>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</si>
  <si>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</si>
  <si>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</si>
  <si>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The solution should have the ability to maintain a list of emergency contacts</t>
  </si>
  <si>
    <t>The solution should have the ability to link emergency contacts with an address</t>
  </si>
  <si>
    <t>The solution should include a personnel information module to store/track personnel information</t>
  </si>
  <si>
    <t>The solution should provide for personnel information (or module) to include the following, including but not limited to: Personnel name, badge, ID, work area, phone/contact information, emergency contact information, address, Troop area, specialty assignment)</t>
  </si>
  <si>
    <t>The solution should allow users the ability to query for personnel information by employee name and/or badge/ID number</t>
  </si>
  <si>
    <t>The solution should have multi-factor authentication that starts at the network level</t>
  </si>
  <si>
    <t>The solution should have the ability to run state DMV/NCIC checks on a computer, phone, or tablet</t>
  </si>
  <si>
    <t xml:space="preserve">The solution should have the ability to support data input via: </t>
  </si>
  <si>
    <t>The solution should have the ability to accelerate routine data entry tasks (e.g., workflow functionality), including but not limited to:</t>
  </si>
  <si>
    <t>The solution should have the ability to support the population of data fields from query returns (e.g., Master Name Index, NCIC)</t>
  </si>
  <si>
    <t>The solution should have the ability to query Niche RMS upon entry of a name</t>
  </si>
  <si>
    <t>The solution should have the ability to provide word processing capabilities on narrative and comment fields, including, but not limited to:</t>
  </si>
  <si>
    <t>The solution should have the ability for drop down lists to incorporate NCIC codes where applicable (e.g. vehicle make, model, color, etc.) for data validation</t>
  </si>
  <si>
    <t>The solution should have the ability to define required fields in data entry screens for:</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</si>
  <si>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</si>
  <si>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</si>
  <si>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</si>
  <si>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</si>
  <si>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</si>
  <si>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The solution should have the ability to support automatic screen refreshes of information</t>
  </si>
  <si>
    <t xml:space="preserve">The solution should have the ability to support mobile devices via:  </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</si>
  <si>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</si>
  <si>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</si>
  <si>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</si>
  <si>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</si>
  <si>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</si>
  <si>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</si>
  <si>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</si>
  <si>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</si>
  <si>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</si>
  <si>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</si>
  <si>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The solution should have the ability to provide a visual and audible (can turn on or off) alert if Mobile becomes disconnected from the network</t>
  </si>
  <si>
    <t>The solution should have the ability to continuously attempt to reconnect to the network in the event connectivity is lost</t>
  </si>
  <si>
    <t>The solution should include an "offline" capability for Mobile users</t>
  </si>
  <si>
    <t>The solution should have the ability to support touch-screen functionality</t>
  </si>
  <si>
    <t>The solution should have the ability to configure the Mobile screen display (including layout) by:</t>
  </si>
  <si>
    <t>The solution should have the ability for users to configure their own Mobile screen displays on Windows PC's, including:</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</si>
  <si>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</si>
  <si>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</si>
  <si>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</si>
  <si>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The solution should have the ability to prevent incoming chat/messages from interfering with current work</t>
  </si>
  <si>
    <t>The solution should have the option to require the unit's beginning mileage at log on</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</si>
  <si>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</si>
  <si>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</si>
  <si>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</si>
  <si>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</si>
  <si>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</si>
  <si>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</si>
  <si>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</si>
  <si>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</si>
  <si>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</si>
  <si>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The solution should have the ability for Mobile users to update CAD call for service information</t>
  </si>
  <si>
    <t>The solution should have the ability for the call for service record to indicate the source of data entry</t>
  </si>
  <si>
    <t>The solution should have the ability for alerts created in CAD to be made available to users in the Mobile environment</t>
  </si>
  <si>
    <t>The solution should have the ability for alerts created in Niche RMS to be made available to users in the Mobile environment</t>
  </si>
  <si>
    <t>The solution should have the ability to display the following information on the screen during normal operations:</t>
  </si>
  <si>
    <t xml:space="preserve">The solution should have the ability to define unit statuses by: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</si>
  <si>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</si>
  <si>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</si>
  <si>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</si>
  <si>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</si>
  <si>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</si>
  <si>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</si>
  <si>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</si>
  <si>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The solution should have the ability to support an internet mapping program (e.g., Google, Waze, etc.).  Please describe in the "Comments" field</t>
  </si>
  <si>
    <t>The solution should have the ability to utilize color, text, and/or symbols to distinguish the status of a unit</t>
  </si>
  <si>
    <t>The solution should have the ability to have split screen functionality, such as the map and the call for service information (on PC's)</t>
  </si>
  <si>
    <t>The solution should have the ability to cache map layers to PC's to minimize the amount of data transmitted wirelessly</t>
  </si>
  <si>
    <t>The solution should have the ability for the map to function without wireless connectivity</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</si>
  <si>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</si>
  <si>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</si>
  <si>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</si>
  <si>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</si>
  <si>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</si>
  <si>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The solution should have the ability to display other field units on the mobile map (assuming AVL and sufficient bandwidth)</t>
  </si>
  <si>
    <t>The solution should have the ability to filter the display of field units on mobile map by:</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</si>
  <si>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</si>
  <si>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</si>
  <si>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</si>
  <si>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</si>
  <si>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</si>
  <si>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</si>
  <si>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</si>
  <si>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</si>
  <si>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</si>
  <si>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The solution should have the ability to highlight on the map the recommended route from the device's current location to a dispatched call location</t>
  </si>
  <si>
    <t>The solution should have the ability for Mobile users to turn routing directions on/off</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</si>
  <si>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</si>
  <si>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</si>
  <si>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The solution should have the ability for dispatchers to reset the emergency activation</t>
  </si>
  <si>
    <t>The solution should have the ability for the following to be notified upon emergency button activation:</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</si>
  <si>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</si>
  <si>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</si>
  <si>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</si>
  <si>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</si>
  <si>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</si>
  <si>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</si>
  <si>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</si>
  <si>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</si>
  <si>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</si>
  <si>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</si>
  <si>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</si>
  <si>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The solution should have the ability to drill-down into premise history to find links to:</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</si>
  <si>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</si>
  <si>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</si>
  <si>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</si>
  <si>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</si>
  <si>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</si>
  <si>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</si>
  <si>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The solution should have the ability to provide a text field for disposition comments</t>
  </si>
  <si>
    <t>The solution should have the option to require a Mobile user to enter a disposition prior to clearing the last unit from the Mobile device</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</si>
  <si>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</si>
  <si>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</si>
  <si>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</si>
  <si>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</si>
  <si>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</si>
  <si>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</si>
  <si>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</si>
  <si>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The solution should have the ability to search and query all appropriate databases with one query request (e.g., state DMV/NCIC, Niche RMS)</t>
  </si>
  <si>
    <t>The solution should have the ability to conduct the following types of queries in the mobile environment:</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</si>
  <si>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</si>
  <si>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</si>
  <si>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</si>
  <si>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An alert on a "hit" should be able to be sent to all units defined by:</t>
  </si>
  <si>
    <t>The solution should have the ability to drill down into query returns regarding a potentially hazardous subject, vehicle, and/or location to find the details of that hazard</t>
  </si>
  <si>
    <t>The solution should have the ability to sort query results on any returned field</t>
  </si>
  <si>
    <t>The solutions should have the ability to notify users of a failed query (e.g., access to a database is unavailable)</t>
  </si>
  <si>
    <t>The solution should have the ability to intelligently handle ANI/ALI rebids through the interface</t>
  </si>
  <si>
    <t>The solution should include an API in order to interface to the state's Nebraska Intelligence and Threat Exchange (NITE)</t>
  </si>
  <si>
    <t>Standard Operating Procedures / Guidelines</t>
  </si>
  <si>
    <t>Completion Progress</t>
  </si>
  <si>
    <t>Total Items:</t>
  </si>
  <si>
    <t>Total Items Completed:</t>
  </si>
  <si>
    <r>
      <t xml:space="preserve">Difference (NO ANSWERS will appear in </t>
    </r>
    <r>
      <rPr>
        <b/>
        <sz val="11"/>
        <color rgb="FFFF0000"/>
        <rFont val="Calibri"/>
        <family val="2"/>
        <scheme val="minor"/>
      </rPr>
      <t>red</t>
    </r>
    <r>
      <rPr>
        <b/>
        <sz val="11"/>
        <color theme="1"/>
        <rFont val="Calibri"/>
        <family val="2"/>
        <scheme val="minor"/>
      </rPr>
      <t>):</t>
    </r>
  </si>
  <si>
    <t>TOTALS (Sum of numbers in columns C, D, E, F should equal column A</t>
  </si>
  <si>
    <t>Exhibit A</t>
  </si>
  <si>
    <t>BIDDER COMPLETING THIS MATRIX:</t>
  </si>
  <si>
    <t>BIDDER NAME</t>
  </si>
  <si>
    <t>Nebraska State Patrol - RFP 7194 Z1</t>
  </si>
  <si>
    <r>
      <rPr>
        <b/>
        <sz val="12"/>
        <color rgb="FFFF0000"/>
        <rFont val="Calibri"/>
        <family val="2"/>
        <scheme val="minor"/>
      </rPr>
      <t>Comments:</t>
    </r>
    <r>
      <rPr>
        <sz val="12"/>
        <color rgb="FFFF0000"/>
        <rFont val="Calibri"/>
        <family val="2"/>
        <scheme val="minor"/>
      </rPr>
      <t xml:space="preserve">  Bidders should explain how their solution satisfies the matrix requirement item.</t>
    </r>
  </si>
  <si>
    <t>Motorola</t>
  </si>
  <si>
    <t>The solution should allow for agency administrators to set a default profile using multiple windows and monitors that are accessible by all users</t>
  </si>
  <si>
    <r>
      <rPr>
        <b/>
        <sz val="14"/>
        <color rgb="FF000000"/>
        <rFont val="Calibri"/>
        <family val="2"/>
        <scheme val="minor"/>
      </rPr>
      <t xml:space="preserve"> Currently Complies:</t>
    </r>
    <r>
      <rPr>
        <sz val="14"/>
        <color rgb="FF000000"/>
        <rFont val="Calibri"/>
        <family val="2"/>
        <scheme val="minor"/>
      </rPr>
      <t xml:space="preserve">  This indicates the proposed solution meets all aspects of the requirement.</t>
    </r>
  </si>
  <si>
    <r>
      <rPr>
        <b/>
        <sz val="12"/>
        <color rgb="FFFF0000"/>
        <rFont val="Calibri"/>
        <family val="2"/>
        <scheme val="minor"/>
      </rPr>
      <t>Comments:</t>
    </r>
    <r>
      <rPr>
        <sz val="12"/>
        <color rgb="FFFF0000"/>
        <rFont val="Calibri"/>
        <family val="2"/>
        <scheme val="minor"/>
      </rPr>
      <t xml:space="preserve"> Bidders should explain why their solution does not meet the requirement.</t>
    </r>
  </si>
  <si>
    <r>
      <rPr>
        <b/>
        <sz val="12"/>
        <color rgb="FFFF0000"/>
        <rFont val="Calibri"/>
        <family val="2"/>
        <scheme val="minor"/>
      </rPr>
      <t>Comments:</t>
    </r>
    <r>
      <rPr>
        <sz val="12"/>
        <color rgb="FFFF0000"/>
        <rFont val="Calibri"/>
        <family val="2"/>
        <scheme val="minor"/>
      </rPr>
      <t xml:space="preserve"> Bidders should provide details indicating which part of the requirement cannot be met by the proposed solution and how the vendor partially complies (e.g., in conjunction with a third-party solution, "workaround", etc).</t>
    </r>
  </si>
  <si>
    <r>
      <rPr>
        <b/>
        <sz val="12"/>
        <color rgb="FFFF0000"/>
        <rFont val="Calibri"/>
        <family val="2"/>
        <scheme val="minor"/>
      </rPr>
      <t xml:space="preserve">Comments: </t>
    </r>
    <r>
      <rPr>
        <sz val="12"/>
        <color rgb="FFFF0000"/>
        <rFont val="Calibri"/>
        <family val="2"/>
        <scheme val="minor"/>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</si>
  <si>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Currently Complies</t>
  </si>
  <si>
    <t>Mouse and Keyboard if required</t>
  </si>
  <si>
    <t>The solution should have the ability to receive Phase I and Phase II geographic X/Y coordinates from a cellular telephone carrier</t>
  </si>
  <si>
    <t>The solution should have the ability to validate intersections, regardless of which street name is entered first (e.g., Main St / Broadway, or Broadway / Main St).</t>
  </si>
  <si>
    <t>The solution should have the ability for users to utilize a single command to enter a field-initiated call and automatically place the initiating unit in an "at scene" status</t>
  </si>
  <si>
    <t>Troop area/beat</t>
  </si>
  <si>
    <t>Narrative/comments</t>
  </si>
  <si>
    <t>The solution should have the ability for users to select any number of people as part of a chat/message group with no limitation on the number of people in a group</t>
  </si>
  <si>
    <t>The solution should have the ability to perform a broadcast page/text to all users</t>
  </si>
  <si>
    <t>Unit or device ID</t>
  </si>
  <si>
    <t>The solution should have the ability to automatically query the Niche Law Enforcement RMS upon dispatch for the following:</t>
  </si>
  <si>
    <t>Closed streets in CAD</t>
  </si>
  <si>
    <t>The solution should have the ability to access and read all call narratives associated with a call, regardless of whether assigned to the call</t>
  </si>
  <si>
    <t>The solution should have the ability to view BOLOs in the mobile environment</t>
  </si>
  <si>
    <t>The solution should have the ability for field personnel to generate BOLOs</t>
  </si>
  <si>
    <t>Live data sources such as weather, road closures, etc.</t>
  </si>
  <si>
    <t>The solution should have the ability for users to sort a summary of previous calls by:</t>
  </si>
  <si>
    <t xml:space="preserve">The solution should have the ability to hover/click on the map to view the following:  </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</si>
  <si>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</si>
  <si>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</si>
  <si>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have the ability to provide an AVL playback utility based on specific units and a date/time range</t>
  </si>
  <si>
    <t>Schedule Anywhere</t>
  </si>
  <si>
    <t>X</t>
  </si>
  <si>
    <t>CAD displays visual alerts only; not audible.</t>
  </si>
  <si>
    <t>ProPhoenix capabilities could replace MACH AVL and are included in the core CAD product.</t>
  </si>
  <si>
    <t>Our core CAD system could replace this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</si>
</sst>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1"/>
      <name val="Century Gothic"/>
      <family val="2"/>
    </font>
    <font>
      <sz val="11"/>
      <color theme="1"/>
      <name val="Century Gothic"/>
      <family val="2"/>
    </font>
    <font>
      <sz val="14"/>
      <color theme="1"/>
      <name val="Calibri"/>
      <family val="2"/>
      <scheme val="minor"/>
    </font>
    <font>
      <b/>
      <sz val="11"/>
      <name val="Calibri"/>
      <family val="2"/>
      <scheme val="minor"/>
    </font>
    <font>
      <b/>
      <sz val="11"/>
      <color theme="5" tint="-0.24994659260841701"/>
      <name val="Century Gothic"/>
      <family val="2"/>
    </font>
    <font>
      <sz val="11"/>
      <color theme="1"/>
      <name val="Calibri"/>
      <family val="2"/>
    </font>
    <font>
      <b/>
      <sz val="11"/>
      <color theme="1"/>
      <name val="Calibri"/>
      <family val="2"/>
    </font>
    <font>
      <sz val="11"/>
      <color rgb="FF000000"/>
      <name val="Calibri"/>
      <family val="2"/>
    </font>
    <font>
      <sz val="11"/>
      <color theme="1"/>
      <name val="Calibri"/>
      <family val="2"/>
      <scheme val="minor"/>
    </font>
    <font>
      <sz val="11"/>
      <name val="Calibri"/>
      <family val="2"/>
      <scheme val="minor"/>
    </font>
    <font>
      <sz val="13.5"/>
      <color theme="1"/>
      <name val="Calibri"/>
      <family val="2"/>
      <scheme val="minor"/>
    </font>
    <font>
      <b/>
      <sz val="11"/>
      <color theme="5" tint="-0.24994659260841701"/>
      <name val="Calibri"/>
      <family val="2"/>
      <scheme val="minor"/>
    </font>
    <font>
      <sz val="11.5"/>
      <color theme="1"/>
      <name val="Calibri"/>
      <family val="2"/>
      <scheme val="minor"/>
    </font>
    <font>
      <sz val="11"/>
      <color theme="5" tint="-0.24994659260841701"/>
      <name val="Calibri"/>
      <family val="2"/>
      <scheme val="minor"/>
    </font>
    <font>
      <sz val="13.5"/>
      <color rgb="FF000000"/>
      <name val="Calibri"/>
      <family val="2"/>
      <scheme val="minor"/>
    </font>
    <font>
      <sz val="11"/>
      <color rgb="FF0F0F0F"/>
      <name val="Calibri"/>
      <family val="2"/>
    </font>
    <font>
      <sz val="11"/>
      <color rgb="FF1F1F1F"/>
      <name val="Calibri"/>
      <family val="2"/>
    </font>
    <font>
      <sz val="11"/>
      <color rgb="FF282828"/>
      <name val="Calibri"/>
      <family val="2"/>
    </font>
    <font>
      <sz val="11"/>
      <color rgb="FF262626"/>
      <name val="Calibri"/>
      <family val="2"/>
    </font>
    <font>
      <b/>
      <sz val="11"/>
      <color theme="0"/>
      <name val="Calibri"/>
      <family val="2"/>
      <scheme val="minor"/>
    </font>
    <font>
      <sz val="10"/>
      <name val="Arial"/>
      <family val="2"/>
    </font>
    <font>
      <b/>
      <i/>
      <sz val="11"/>
      <color rgb="FFFF0000"/>
      <name val="Calibri"/>
      <family val="2"/>
      <scheme val="minor"/>
    </font>
    <font>
      <sz val="11"/>
      <color theme="0"/>
      <name val="Calibri"/>
      <family val="2"/>
      <scheme val="minor"/>
    </font>
    <font>
      <b/>
      <sz val="11"/>
      <color theme="0"/>
      <name val="Calibri"/>
      <family val="2"/>
    </font>
    <font>
      <sz val="11"/>
      <color theme="0"/>
      <name val="Century Gothic"/>
      <family val="2"/>
    </font>
    <font>
      <sz val="11"/>
      <color theme="0"/>
      <name val="Calibri"/>
      <family val="2"/>
    </font>
    <font>
      <sz val="11"/>
      <name val="Calibri"/>
      <family val="2"/>
    </font>
    <font>
      <b/>
      <sz val="11"/>
      <name val="Calibri"/>
      <family val="2"/>
    </font>
    <font>
      <b/>
      <i/>
      <sz val="11"/>
      <color rgb="FFFF0000"/>
      <name val="Calibri"/>
      <family val="2"/>
    </font>
    <font>
      <b/>
      <sz val="12"/>
      <color theme="0"/>
      <name val="Calibri"/>
      <family val="2"/>
    </font>
    <font>
      <b/>
      <sz val="14"/>
      <color rgb="FF000000"/>
      <name val="Calibri"/>
      <family val="2"/>
      <scheme val="minor"/>
    </font>
    <font>
      <b/>
      <sz val="20"/>
      <color rgb="FF141414"/>
      <name val="Segoe UI"/>
      <family val="2"/>
    </font>
    <font>
      <sz val="12"/>
      <color theme="1"/>
      <name val="Calibri"/>
      <family val="2"/>
      <scheme val="minor"/>
    </font>
    <font>
      <b/>
      <sz val="20"/>
      <name val="Segoe UI"/>
      <family val="2"/>
    </font>
    <font>
      <b/>
      <sz val="13"/>
      <color theme="1"/>
      <name val="Calibri"/>
      <family val="2"/>
      <scheme val="minor"/>
    </font>
    <font>
      <sz val="13"/>
      <color theme="1"/>
      <name val="Century Gothic"/>
      <family val="2"/>
    </font>
    <font>
      <b/>
      <sz val="13"/>
      <color theme="1"/>
      <name val="Calibri"/>
      <family val="2"/>
    </font>
    <font>
      <sz val="13"/>
      <color theme="1"/>
      <name val="Calibri"/>
      <family val="2"/>
      <scheme val="minor"/>
    </font>
    <font>
      <sz val="13"/>
      <color theme="1"/>
      <name val="Calibri"/>
      <family val="2"/>
    </font>
    <font>
      <sz val="13"/>
      <name val="Calibri"/>
      <family val="2"/>
      <scheme val="minor"/>
    </font>
    <font>
      <b/>
      <sz val="13"/>
      <color rgb="FF000000"/>
      <name val="Calibri"/>
      <family val="2"/>
      <scheme val="minor"/>
    </font>
    <font>
      <b/>
      <sz val="13"/>
      <color theme="1"/>
      <name val="Century Gothic"/>
      <family val="2"/>
    </font>
    <font>
      <sz val="11"/>
      <color rgb="FFFF0000"/>
      <name val="Calibri"/>
      <family val="2"/>
    </font>
    <font>
      <b/>
      <sz val="14"/>
      <name val="Calibri"/>
      <family val="2"/>
      <scheme val="minor"/>
    </font>
    <font>
      <b/>
      <sz val="12"/>
      <name val="Calibri"/>
      <family val="2"/>
      <scheme val="minor"/>
    </font>
    <font>
      <b/>
      <sz val="13"/>
      <color rgb="FFE06F30"/>
      <name val="Calibri"/>
      <family val="2"/>
      <scheme val="minor"/>
    </font>
    <font>
      <sz val="13"/>
      <color rgb="FFE06F30"/>
      <name val="Calibri"/>
      <family val="2"/>
      <scheme val="minor"/>
    </font>
    <font>
      <sz val="14"/>
      <color rgb="FF000000"/>
      <name val="Calibri"/>
      <family val="2"/>
      <scheme val="minor"/>
    </font>
    <font>
      <sz val="11"/>
      <name val="Century Gothic"/>
      <family val="2"/>
    </font>
    <font>
      <b/>
      <sz val="11"/>
      <color rgb="FFFF0000"/>
      <name val="Calibri"/>
      <family val="2"/>
      <scheme val="minor"/>
    </font>
    <font>
      <b/>
      <sz val="13"/>
      <name val="Century Gothic"/>
      <family val="2"/>
    </font>
    <font>
      <sz val="11"/>
      <color rgb="FF000000"/>
      <name val="Times New Roman"/>
      <family val="1"/>
    </font>
    <font>
      <sz val="11"/>
      <color theme="1"/>
      <name val="Times New Roman"/>
      <family val="1"/>
    </font>
    <font>
      <sz val="16"/>
      <color theme="1"/>
      <name val="Calibri"/>
      <family val="2"/>
    </font>
    <font>
      <sz val="14"/>
      <name val="Calibri"/>
      <family val="2"/>
      <scheme val="minor"/>
    </font>
    <font>
      <sz val="12"/>
      <color rgb="FFFF0000"/>
      <name val="Calibri"/>
      <family val="2"/>
      <scheme val="minor"/>
    </font>
    <font>
      <b/>
      <sz val="12"/>
      <color rgb="FFFF0000"/>
      <name val="Calibri"/>
      <family val="2"/>
      <scheme val="minor"/>
    </font>
  </fonts>
  <fills count="19">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E06F3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E06F30"/>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hair">
        <color indexed="64"/>
      </right>
      <top/>
      <bottom/>
      <diagonal/>
    </border>
    <border>
      <left style="hair">
        <color indexed="64"/>
      </left>
      <right style="medium">
        <color indexed="64"/>
      </right>
      <top style="hair">
        <color indexed="64"/>
      </top>
      <bottom style="medium">
        <color indexed="64"/>
      </bottom>
      <diagonal/>
    </border>
    <border>
      <left style="thick">
        <color indexed="64"/>
      </left>
      <right/>
      <top/>
      <bottom/>
      <diagonal/>
    </border>
    <border>
      <left/>
      <right/>
      <top/>
      <bottom style="thin">
        <color auto="1"/>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auto="1"/>
      </right>
      <top/>
      <bottom/>
      <diagonal/>
    </border>
    <border>
      <left style="thick">
        <color indexed="64"/>
      </left>
      <right style="thick">
        <color indexed="64"/>
      </right>
      <top/>
      <bottom style="hair">
        <color indexed="64"/>
      </bottom>
      <diagonal/>
    </border>
  </borders>
  <cellStyleXfs count="4">
    <xf numFmtId="0" fontId="0" fillId="0" borderId="0"/>
    <xf numFmtId="0" fontId="3" fillId="2" borderId="1" applyNumberFormat="0" applyProtection="0">
      <alignment horizontal="center" vertical="center" wrapText="1"/>
    </xf>
    <xf numFmtId="0" fontId="7" fillId="4" borderId="1" applyNumberFormat="0" applyProtection="0">
      <alignment horizontal="center" vertical="center" wrapText="1"/>
    </xf>
    <xf numFmtId="0" fontId="23" fillId="0" borderId="0"/>
  </cellStyleXfs>
  <cellXfs count="370">
    <xf numFmtId="0" fontId="0" fillId="0" borderId="0" xfId="0"/>
    <xf numFmtId="0" fontId="0" fillId="0" borderId="0" xfId="0" applyAlignment="1">
      <alignment horizontal="center" vertical="center"/>
    </xf>
    <xf numFmtId="0" fontId="0" fillId="0" borderId="2" xfId="0"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2" xfId="0" applyFont="1" applyBorder="1" applyAlignment="1">
      <alignment vertical="center" wrapText="1"/>
    </xf>
    <xf numFmtId="0" fontId="4" fillId="0" borderId="2" xfId="0" applyFont="1" applyBorder="1"/>
    <xf numFmtId="0" fontId="0" fillId="0" borderId="0" xfId="0" applyAlignment="1">
      <alignment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2" fillId="0" borderId="2" xfId="0" applyFont="1" applyBorder="1" applyAlignment="1">
      <alignment vertical="center" wrapText="1"/>
    </xf>
    <xf numFmtId="0" fontId="0" fillId="0" borderId="3" xfId="0"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horizontal="left" vertical="top" wrapText="1"/>
    </xf>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15" fillId="0" borderId="2" xfId="0" applyFont="1" applyBorder="1" applyAlignment="1">
      <alignmen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top" wrapText="1"/>
    </xf>
    <xf numFmtId="0" fontId="1" fillId="0" borderId="0" xfId="2" applyFont="1" applyFill="1" applyBorder="1" applyAlignment="1">
      <alignment vertical="center" wrapText="1"/>
    </xf>
    <xf numFmtId="0" fontId="1" fillId="5" borderId="7" xfId="2" applyFont="1" applyFill="1" applyBorder="1" applyAlignment="1">
      <alignment vertical="center" wrapText="1"/>
    </xf>
    <xf numFmtId="0" fontId="1" fillId="5" borderId="15" xfId="2" applyFont="1" applyFill="1" applyBorder="1" applyAlignment="1">
      <alignment vertical="center" wrapText="1"/>
    </xf>
    <xf numFmtId="0" fontId="2" fillId="0" borderId="3" xfId="0" applyFont="1" applyBorder="1" applyAlignment="1">
      <alignment horizontal="left" vertical="top" wrapText="1"/>
    </xf>
    <xf numFmtId="0" fontId="8" fillId="0" borderId="0" xfId="0" applyFont="1"/>
    <xf numFmtId="0" fontId="11" fillId="0" borderId="0" xfId="0" applyFont="1" applyAlignment="1">
      <alignment horizontal="center" vertical="center"/>
    </xf>
    <xf numFmtId="0" fontId="11" fillId="0" borderId="0" xfId="0" applyFont="1"/>
    <xf numFmtId="0" fontId="16" fillId="0" borderId="2" xfId="2" applyFont="1" applyFill="1" applyBorder="1">
      <alignment horizontal="center" vertical="center" wrapText="1"/>
    </xf>
    <xf numFmtId="0" fontId="0" fillId="0" borderId="2" xfId="0" applyBorder="1" applyAlignment="1">
      <alignment vertical="top"/>
    </xf>
    <xf numFmtId="0" fontId="2" fillId="0" borderId="3" xfId="0" applyFont="1" applyBorder="1" applyAlignment="1">
      <alignment vertical="center" wrapText="1"/>
    </xf>
    <xf numFmtId="0" fontId="13" fillId="0" borderId="4" xfId="0" applyFont="1" applyBorder="1" applyAlignment="1">
      <alignment vertical="top" wrapText="1"/>
    </xf>
    <xf numFmtId="0" fontId="11" fillId="2" borderId="7" xfId="1" applyFont="1" applyBorder="1" applyAlignment="1">
      <alignment vertical="center" wrapText="1"/>
    </xf>
    <xf numFmtId="0" fontId="13" fillId="0" borderId="3" xfId="0" applyFont="1" applyBorder="1" applyAlignment="1">
      <alignment vertical="top" wrapText="1"/>
    </xf>
    <xf numFmtId="0" fontId="11" fillId="5" borderId="15" xfId="2" applyFont="1" applyFill="1" applyBorder="1" applyAlignment="1">
      <alignment vertical="center" wrapText="1"/>
    </xf>
    <xf numFmtId="0" fontId="11" fillId="0" borderId="2" xfId="1" applyFont="1" applyFill="1" applyBorder="1" applyAlignment="1">
      <alignment vertical="center" wrapText="1"/>
    </xf>
    <xf numFmtId="0" fontId="1" fillId="2" borderId="15" xfId="1" applyFont="1" applyBorder="1" applyAlignment="1">
      <alignment vertical="center"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17" fillId="0" borderId="4" xfId="0" applyFont="1" applyBorder="1" applyAlignment="1">
      <alignment vertical="top" wrapText="1"/>
    </xf>
    <xf numFmtId="0" fontId="1" fillId="2" borderId="7" xfId="1" applyFont="1" applyBorder="1" applyAlignment="1">
      <alignment vertical="center" wrapText="1"/>
    </xf>
    <xf numFmtId="0" fontId="1" fillId="2" borderId="9" xfId="1" applyFont="1" applyBorder="1" applyAlignment="1">
      <alignment vertical="center" wrapText="1"/>
    </xf>
    <xf numFmtId="0" fontId="11" fillId="0" borderId="4" xfId="1" applyFont="1" applyFill="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 fillId="5" borderId="7" xfId="1" applyFont="1" applyFill="1" applyBorder="1" applyAlignment="1">
      <alignment vertical="center" wrapText="1"/>
    </xf>
    <xf numFmtId="0" fontId="14" fillId="5" borderId="7" xfId="2" applyFont="1" applyFill="1" applyBorder="1" applyAlignment="1">
      <alignment vertic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2" xfId="2" applyFont="1" applyFill="1" applyBorder="1" applyAlignment="1">
      <alignment horizontal="left" vertical="top" wrapText="1"/>
    </xf>
    <xf numFmtId="0" fontId="11" fillId="0" borderId="0" xfId="0" applyFont="1" applyAlignment="1">
      <alignment horizontal="lef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center" wrapText="1"/>
    </xf>
    <xf numFmtId="0" fontId="6" fillId="2" borderId="8" xfId="1" applyFont="1" applyBorder="1" applyAlignment="1">
      <alignment vertical="center" wrapText="1"/>
    </xf>
    <xf numFmtId="0" fontId="1" fillId="3" borderId="2" xfId="2" applyFont="1" applyFill="1" applyBorder="1">
      <alignment horizontal="center" vertical="center" wrapText="1"/>
    </xf>
    <xf numFmtId="0" fontId="6" fillId="2" borderId="7" xfId="1" applyFont="1" applyBorder="1" applyAlignment="1">
      <alignment vertical="top" wrapText="1"/>
    </xf>
    <xf numFmtId="0" fontId="0" fillId="0" borderId="0" xfId="0" applyAlignment="1">
      <alignment vertical="center"/>
    </xf>
    <xf numFmtId="0" fontId="4" fillId="0" borderId="2" xfId="0" applyFont="1" applyBorder="1" applyAlignment="1">
      <alignment vertical="top" wrapText="1"/>
    </xf>
    <xf numFmtId="0" fontId="8" fillId="0" borderId="2" xfId="0" applyFont="1" applyBorder="1" applyAlignment="1">
      <alignment vertical="center"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3" xfId="0" applyFont="1" applyBorder="1" applyAlignment="1">
      <alignment vertical="center" wrapText="1"/>
    </xf>
    <xf numFmtId="0" fontId="8" fillId="0" borderId="5" xfId="0" applyFont="1" applyBorder="1"/>
    <xf numFmtId="0" fontId="18" fillId="0" borderId="5" xfId="0" applyFont="1" applyBorder="1" applyAlignment="1">
      <alignment horizontal="left" vertical="top" wrapText="1"/>
    </xf>
    <xf numFmtId="0" fontId="8" fillId="0" borderId="5" xfId="0" applyFont="1" applyBorder="1" applyAlignment="1">
      <alignment vertical="center" wrapText="1"/>
    </xf>
    <xf numFmtId="0" fontId="18" fillId="0" borderId="4"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wrapText="1"/>
    </xf>
    <xf numFmtId="0" fontId="8" fillId="0" borderId="4" xfId="0" applyFont="1" applyBorder="1" applyAlignment="1">
      <alignment vertical="top"/>
    </xf>
    <xf numFmtId="0" fontId="8" fillId="0" borderId="2" xfId="0" applyFont="1" applyBorder="1" applyAlignment="1">
      <alignment vertical="top"/>
    </xf>
    <xf numFmtId="0" fontId="18" fillId="0" borderId="2" xfId="0" applyFont="1" applyBorder="1" applyAlignment="1">
      <alignment horizontal="justify" vertical="top" wrapText="1"/>
    </xf>
    <xf numFmtId="0" fontId="1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horizontal="left" vertical="top"/>
    </xf>
    <xf numFmtId="0" fontId="1" fillId="7" borderId="7" xfId="2" applyFont="1" applyFill="1" applyBorder="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6" fillId="0" borderId="0" xfId="3" applyFont="1" applyAlignment="1">
      <alignment horizontal="left" vertical="center"/>
    </xf>
    <xf numFmtId="0" fontId="24" fillId="0" borderId="0" xfId="3" applyFont="1" applyAlignment="1">
      <alignment vertical="center"/>
    </xf>
    <xf numFmtId="0" fontId="27" fillId="8" borderId="0" xfId="0" applyFont="1" applyFill="1"/>
    <xf numFmtId="0" fontId="25" fillId="8" borderId="0" xfId="0" applyFont="1" applyFill="1"/>
    <xf numFmtId="0" fontId="4"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40" fontId="1" fillId="7" borderId="7" xfId="2" applyNumberFormat="1" applyFont="1" applyFill="1" applyBorder="1">
      <alignment horizontal="center" vertical="center" wrapText="1"/>
    </xf>
    <xf numFmtId="40" fontId="8" fillId="0" borderId="0" xfId="0" applyNumberFormat="1" applyFont="1" applyAlignment="1">
      <alignment horizontal="center" vertical="center"/>
    </xf>
    <xf numFmtId="40" fontId="12" fillId="0" borderId="0" xfId="0" applyNumberFormat="1" applyFont="1" applyAlignment="1">
      <alignment horizontal="center" vertical="center"/>
    </xf>
    <xf numFmtId="40" fontId="6" fillId="0" borderId="0" xfId="0" applyNumberFormat="1" applyFont="1" applyAlignment="1">
      <alignment horizontal="center" vertical="center"/>
    </xf>
    <xf numFmtId="40" fontId="8" fillId="0" borderId="4" xfId="0" applyNumberFormat="1" applyFont="1" applyBorder="1" applyAlignment="1">
      <alignment horizontal="center" vertical="center"/>
    </xf>
    <xf numFmtId="40" fontId="8" fillId="0" borderId="2" xfId="0" applyNumberFormat="1" applyFont="1" applyBorder="1" applyAlignment="1">
      <alignment horizontal="center" vertical="center"/>
    </xf>
    <xf numFmtId="40" fontId="8" fillId="0" borderId="5" xfId="0" applyNumberFormat="1" applyFont="1" applyBorder="1" applyAlignment="1">
      <alignment horizontal="center" vertical="center"/>
    </xf>
    <xf numFmtId="40" fontId="8" fillId="0" borderId="3" xfId="0" applyNumberFormat="1" applyFont="1" applyBorder="1" applyAlignment="1">
      <alignment horizontal="center" vertical="center"/>
    </xf>
    <xf numFmtId="40" fontId="4" fillId="0" borderId="2" xfId="0" applyNumberFormat="1" applyFont="1" applyBorder="1" applyAlignment="1">
      <alignment horizontal="center" vertical="center"/>
    </xf>
    <xf numFmtId="40" fontId="4" fillId="0" borderId="4" xfId="0" applyNumberFormat="1" applyFont="1" applyBorder="1" applyAlignment="1">
      <alignment horizontal="center" vertical="center"/>
    </xf>
    <xf numFmtId="40" fontId="4" fillId="0" borderId="0" xfId="0" applyNumberFormat="1" applyFont="1" applyAlignment="1">
      <alignment horizontal="center" vertical="center"/>
    </xf>
    <xf numFmtId="40" fontId="0" fillId="0" borderId="0" xfId="0" applyNumberFormat="1" applyAlignment="1">
      <alignment horizontal="center" vertical="center"/>
    </xf>
    <xf numFmtId="40" fontId="29"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 applyFont="1" applyAlignment="1">
      <alignment horizontal="left" vertical="center"/>
    </xf>
    <xf numFmtId="0" fontId="31" fillId="0" borderId="0" xfId="3" applyFont="1" applyAlignment="1">
      <alignment vertical="center"/>
    </xf>
    <xf numFmtId="40" fontId="30" fillId="0" borderId="0" xfId="0" applyNumberFormat="1" applyFont="1" applyAlignment="1">
      <alignment horizontal="center" vertical="center"/>
    </xf>
    <xf numFmtId="40" fontId="9" fillId="7" borderId="7" xfId="2" applyNumberFormat="1" applyFont="1" applyFill="1" applyBorder="1">
      <alignment horizontal="center" vertical="center" wrapText="1"/>
    </xf>
    <xf numFmtId="0" fontId="9" fillId="7" borderId="7" xfId="2" applyFont="1" applyFill="1" applyBorder="1">
      <alignment horizontal="center" vertical="center" wrapText="1"/>
    </xf>
    <xf numFmtId="0" fontId="28" fillId="8" borderId="0" xfId="0" applyFont="1" applyFill="1"/>
    <xf numFmtId="40" fontId="11" fillId="0" borderId="0" xfId="0" applyNumberFormat="1" applyFont="1" applyAlignment="1">
      <alignment horizontal="center" vertical="center"/>
    </xf>
    <xf numFmtId="0" fontId="8" fillId="0" borderId="24" xfId="0" applyFont="1" applyBorder="1"/>
    <xf numFmtId="0" fontId="8" fillId="0" borderId="25" xfId="0" applyFont="1" applyBorder="1" applyAlignment="1">
      <alignment horizontal="left" vertical="top"/>
    </xf>
    <xf numFmtId="0" fontId="9" fillId="0" borderId="24" xfId="0" applyFont="1" applyBorder="1"/>
    <xf numFmtId="0" fontId="30" fillId="9" borderId="25" xfId="0" applyFont="1" applyFill="1" applyBorder="1" applyAlignment="1">
      <alignment horizontal="center" vertical="top"/>
    </xf>
    <xf numFmtId="0" fontId="8" fillId="0" borderId="26" xfId="0" applyFont="1" applyBorder="1"/>
    <xf numFmtId="40" fontId="8" fillId="0" borderId="24"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 fillId="0" borderId="29" xfId="0" applyFont="1" applyBorder="1" applyAlignment="1">
      <alignment vertical="center" wrapText="1"/>
    </xf>
    <xf numFmtId="40" fontId="8" fillId="0" borderId="24" xfId="0" applyNumberFormat="1" applyFont="1" applyBorder="1" applyAlignment="1">
      <alignment horizontal="center" vertical="center"/>
    </xf>
    <xf numFmtId="0" fontId="8" fillId="0" borderId="29" xfId="0" applyFont="1" applyBorder="1" applyAlignment="1">
      <alignment horizontal="left" vertical="center" wrapText="1"/>
    </xf>
    <xf numFmtId="40" fontId="8" fillId="11" borderId="24" xfId="0" applyNumberFormat="1" applyFont="1" applyFill="1" applyBorder="1" applyAlignment="1">
      <alignment horizontal="center" vertical="center"/>
    </xf>
    <xf numFmtId="0" fontId="8" fillId="11" borderId="29" xfId="0" applyFont="1" applyFill="1" applyBorder="1" applyAlignment="1">
      <alignment horizontal="left" vertical="top" wrapText="1"/>
    </xf>
    <xf numFmtId="40" fontId="8" fillId="0" borderId="24" xfId="2" applyNumberFormat="1" applyFont="1" applyFill="1" applyBorder="1">
      <alignment horizontal="center" vertical="center" wrapText="1"/>
    </xf>
    <xf numFmtId="0" fontId="11" fillId="0" borderId="29" xfId="2" applyFont="1" applyFill="1" applyBorder="1" applyAlignment="1">
      <alignment horizontal="left" vertical="center" wrapText="1"/>
    </xf>
    <xf numFmtId="0" fontId="10" fillId="0" borderId="29" xfId="0" applyFont="1" applyBorder="1" applyAlignment="1">
      <alignment horizontal="left" vertical="center" wrapText="1"/>
    </xf>
    <xf numFmtId="0" fontId="8" fillId="11" borderId="29" xfId="0" applyFont="1" applyFill="1" applyBorder="1" applyAlignment="1">
      <alignment horizontal="left" vertical="center" wrapText="1"/>
    </xf>
    <xf numFmtId="0" fontId="12" fillId="0" borderId="29" xfId="0" applyFont="1" applyBorder="1" applyAlignment="1">
      <alignment vertical="center" wrapText="1"/>
    </xf>
    <xf numFmtId="0" fontId="29" fillId="0" borderId="29" xfId="0" applyFont="1" applyBorder="1" applyAlignment="1">
      <alignment horizontal="left" vertical="center" wrapText="1"/>
    </xf>
    <xf numFmtId="0" fontId="2" fillId="11" borderId="29" xfId="0" applyFont="1" applyFill="1" applyBorder="1" applyAlignment="1">
      <alignment vertical="center" wrapText="1"/>
    </xf>
    <xf numFmtId="0" fontId="11" fillId="0" borderId="29" xfId="1" applyFont="1" applyFill="1" applyBorder="1" applyAlignment="1">
      <alignment horizontal="left" vertical="center" wrapText="1"/>
    </xf>
    <xf numFmtId="0" fontId="2" fillId="0" borderId="29" xfId="0" applyFont="1" applyBorder="1" applyAlignment="1">
      <alignment horizontal="left" vertical="center" wrapText="1"/>
    </xf>
    <xf numFmtId="0" fontId="11" fillId="0" borderId="29" xfId="1" applyFont="1" applyFill="1" applyBorder="1" applyAlignment="1">
      <alignment vertical="center" wrapText="1"/>
    </xf>
    <xf numFmtId="40" fontId="2" fillId="0" borderId="24" xfId="0" applyNumberFormat="1" applyFont="1" applyBorder="1" applyAlignment="1">
      <alignment horizontal="center" vertical="center" wrapText="1"/>
    </xf>
    <xf numFmtId="40" fontId="11" fillId="0" borderId="24" xfId="1" applyNumberFormat="1" applyFont="1" applyFill="1" applyBorder="1">
      <alignment horizontal="center" vertical="center" wrapText="1"/>
    </xf>
    <xf numFmtId="0" fontId="0" fillId="0" borderId="29" xfId="0" applyBorder="1" applyAlignment="1">
      <alignment vertical="center" wrapText="1"/>
    </xf>
    <xf numFmtId="0" fontId="2" fillId="0" borderId="29" xfId="0" applyFont="1" applyBorder="1" applyAlignment="1">
      <alignment horizontal="left" vertical="top" wrapText="1"/>
    </xf>
    <xf numFmtId="0" fontId="0" fillId="0" borderId="29" xfId="0" applyBorder="1" applyAlignment="1">
      <alignment horizontal="left" vertical="top" wrapText="1"/>
    </xf>
    <xf numFmtId="40" fontId="11" fillId="0" borderId="26" xfId="0" applyNumberFormat="1" applyFont="1" applyBorder="1" applyAlignment="1">
      <alignment horizontal="center" vertical="center"/>
    </xf>
    <xf numFmtId="0" fontId="9" fillId="0" borderId="24" xfId="0" applyFont="1" applyBorder="1" applyAlignment="1">
      <alignment horizontal="left"/>
    </xf>
    <xf numFmtId="0" fontId="2" fillId="0" borderId="29" xfId="0" applyFont="1" applyBorder="1" applyAlignment="1">
      <alignment horizontal="left" vertical="center" wrapText="1" indent="2"/>
    </xf>
    <xf numFmtId="0" fontId="8" fillId="0" borderId="29" xfId="0" applyFont="1" applyBorder="1" applyAlignment="1">
      <alignment horizontal="left" vertical="center" wrapText="1" indent="2"/>
    </xf>
    <xf numFmtId="0" fontId="2" fillId="11" borderId="29" xfId="0" applyFont="1" applyFill="1" applyBorder="1" applyAlignment="1">
      <alignment horizontal="left" vertical="center" wrapText="1" indent="2"/>
    </xf>
    <xf numFmtId="0" fontId="11" fillId="0" borderId="29" xfId="1" applyFont="1" applyFill="1" applyBorder="1" applyAlignment="1">
      <alignment horizontal="left" vertical="center" wrapText="1" indent="2"/>
    </xf>
    <xf numFmtId="0" fontId="11" fillId="0" borderId="29" xfId="2" applyFont="1" applyFill="1" applyBorder="1" applyAlignment="1">
      <alignment horizontal="left" vertical="center" wrapText="1" indent="2"/>
    </xf>
    <xf numFmtId="0" fontId="12" fillId="0" borderId="29" xfId="0" applyFont="1" applyBorder="1" applyAlignment="1">
      <alignment horizontal="left" vertical="center" wrapText="1" indent="2"/>
    </xf>
    <xf numFmtId="0" fontId="0" fillId="0" borderId="29" xfId="0" applyBorder="1" applyAlignment="1">
      <alignment horizontal="left" vertical="center" wrapText="1"/>
    </xf>
    <xf numFmtId="0" fontId="2" fillId="0" borderId="29" xfId="0" applyFont="1" applyBorder="1" applyAlignment="1">
      <alignment horizontal="left" vertical="center" wrapText="1" indent="1"/>
    </xf>
    <xf numFmtId="0" fontId="11" fillId="11" borderId="29" xfId="0" applyFont="1" applyFill="1" applyBorder="1" applyAlignment="1">
      <alignment horizontal="left" vertical="center" wrapText="1"/>
    </xf>
    <xf numFmtId="0" fontId="11" fillId="0" borderId="30" xfId="0" applyFont="1" applyBorder="1" applyAlignment="1">
      <alignment vertical="center" wrapText="1"/>
    </xf>
    <xf numFmtId="0" fontId="30" fillId="9" borderId="24" xfId="0" applyFont="1" applyFill="1" applyBorder="1" applyAlignment="1">
      <alignment horizontal="center"/>
    </xf>
    <xf numFmtId="0" fontId="30" fillId="0" borderId="25" xfId="0" applyFont="1" applyBorder="1" applyAlignment="1">
      <alignment horizontal="left" vertical="top" indent="1"/>
    </xf>
    <xf numFmtId="0" fontId="8" fillId="0" borderId="25" xfId="0" applyFont="1" applyBorder="1" applyAlignment="1">
      <alignment horizontal="left" vertical="top" indent="1"/>
    </xf>
    <xf numFmtId="0" fontId="8" fillId="0" borderId="24" xfId="0" applyFont="1" applyBorder="1" applyAlignment="1">
      <alignment horizontal="left" indent="2"/>
    </xf>
    <xf numFmtId="0" fontId="9" fillId="0" borderId="24" xfId="0" applyFont="1" applyBorder="1" applyAlignment="1">
      <alignment horizontal="right" indent="2"/>
    </xf>
    <xf numFmtId="0" fontId="9" fillId="0" borderId="25" xfId="0" applyFont="1" applyBorder="1" applyAlignment="1">
      <alignment horizontal="left" vertical="top" indent="1"/>
    </xf>
    <xf numFmtId="0" fontId="8" fillId="0" borderId="24" xfId="0" applyFont="1" applyBorder="1" applyAlignment="1">
      <alignment horizontal="left" indent="4"/>
    </xf>
    <xf numFmtId="0" fontId="9" fillId="0" borderId="25" xfId="0" applyFont="1" applyBorder="1" applyAlignment="1">
      <alignment horizontal="left" vertical="top" indent="2"/>
    </xf>
    <xf numFmtId="3" fontId="8" fillId="0" borderId="25" xfId="0" applyNumberFormat="1" applyFont="1" applyBorder="1" applyAlignment="1">
      <alignment horizontal="left" vertical="top" indent="1"/>
    </xf>
    <xf numFmtId="3" fontId="8" fillId="11" borderId="25" xfId="0" applyNumberFormat="1" applyFont="1" applyFill="1" applyBorder="1" applyAlignment="1">
      <alignment horizontal="left" vertical="top" indent="1"/>
    </xf>
    <xf numFmtId="3" fontId="9" fillId="0" borderId="25" xfId="0" applyNumberFormat="1" applyFont="1" applyBorder="1" applyAlignment="1">
      <alignment horizontal="left" vertical="top" indent="1"/>
    </xf>
    <xf numFmtId="0" fontId="8" fillId="0" borderId="27" xfId="0" applyFont="1" applyBorder="1" applyAlignment="1">
      <alignment horizontal="left" vertical="top" indent="1"/>
    </xf>
    <xf numFmtId="40" fontId="0" fillId="0" borderId="36" xfId="0" applyNumberFormat="1" applyBorder="1" applyAlignment="1">
      <alignment horizontal="center" vertical="center" wrapText="1"/>
    </xf>
    <xf numFmtId="40" fontId="2" fillId="0" borderId="36" xfId="0" applyNumberFormat="1" applyFont="1" applyBorder="1" applyAlignment="1">
      <alignment horizontal="center" vertical="center" wrapText="1"/>
    </xf>
    <xf numFmtId="40" fontId="0" fillId="0" borderId="38" xfId="0" applyNumberFormat="1" applyBorder="1" applyAlignment="1">
      <alignment horizontal="center" vertical="center" wrapText="1"/>
    </xf>
    <xf numFmtId="0" fontId="34" fillId="3" borderId="40" xfId="0" applyFont="1" applyFill="1" applyBorder="1" applyAlignment="1" applyProtection="1">
      <alignment horizontal="center"/>
      <protection locked="0"/>
    </xf>
    <xf numFmtId="0" fontId="35" fillId="3" borderId="40" xfId="0" applyFont="1" applyFill="1" applyBorder="1" applyAlignment="1">
      <alignment horizontal="center" vertical="center"/>
    </xf>
    <xf numFmtId="40" fontId="1" fillId="3" borderId="44" xfId="0" applyNumberFormat="1" applyFont="1" applyFill="1" applyBorder="1" applyAlignment="1">
      <alignment horizontal="center" vertical="center" wrapText="1"/>
    </xf>
    <xf numFmtId="0" fontId="11" fillId="3" borderId="44" xfId="0" applyFont="1" applyFill="1" applyBorder="1" applyAlignment="1">
      <alignment horizontal="center" vertical="center"/>
    </xf>
    <xf numFmtId="40" fontId="11" fillId="15" borderId="0" xfId="0" applyNumberFormat="1" applyFont="1" applyFill="1" applyAlignment="1">
      <alignment horizontal="center" vertical="center"/>
    </xf>
    <xf numFmtId="0" fontId="1" fillId="15" borderId="0" xfId="0" quotePrefix="1" applyFont="1" applyFill="1" applyAlignment="1">
      <alignment horizontal="center" vertical="center" wrapText="1"/>
    </xf>
    <xf numFmtId="3" fontId="36" fillId="16" borderId="40" xfId="0" applyNumberFormat="1" applyFont="1" applyFill="1" applyBorder="1" applyAlignment="1" applyProtection="1">
      <alignment horizontal="center"/>
      <protection locked="0"/>
    </xf>
    <xf numFmtId="0" fontId="6" fillId="16" borderId="40" xfId="0" applyFont="1" applyFill="1" applyBorder="1" applyAlignment="1">
      <alignment horizontal="center" vertical="center" wrapText="1"/>
    </xf>
    <xf numFmtId="40" fontId="6" fillId="16" borderId="44" xfId="0" applyNumberFormat="1" applyFont="1" applyFill="1" applyBorder="1" applyAlignment="1">
      <alignment horizontal="center" vertical="center" wrapText="1"/>
    </xf>
    <xf numFmtId="0" fontId="12" fillId="16" borderId="44" xfId="0" quotePrefix="1" applyFont="1" applyFill="1" applyBorder="1" applyAlignment="1">
      <alignment horizontal="center" vertical="center" wrapText="1"/>
    </xf>
    <xf numFmtId="0" fontId="1" fillId="0" borderId="0" xfId="0" applyFont="1" applyAlignment="1">
      <alignment horizontal="left" vertical="center" wrapText="1"/>
    </xf>
    <xf numFmtId="0" fontId="34" fillId="3" borderId="40" xfId="0" applyFont="1" applyFill="1" applyBorder="1" applyAlignment="1">
      <alignment horizontal="center"/>
    </xf>
    <xf numFmtId="3" fontId="36" fillId="16" borderId="40" xfId="0" applyNumberFormat="1" applyFont="1" applyFill="1" applyBorder="1" applyAlignment="1">
      <alignment horizontal="center"/>
    </xf>
    <xf numFmtId="0" fontId="0" fillId="11" borderId="29" xfId="0" applyFill="1" applyBorder="1" applyAlignment="1">
      <alignment vertical="center" wrapText="1"/>
    </xf>
    <xf numFmtId="0" fontId="0" fillId="11" borderId="39" xfId="0" applyFill="1" applyBorder="1" applyAlignment="1">
      <alignment vertical="center" wrapText="1"/>
    </xf>
    <xf numFmtId="0" fontId="37" fillId="0" borderId="29" xfId="0" applyFont="1" applyBorder="1" applyAlignment="1" applyProtection="1">
      <alignment horizontal="center" vertical="center" wrapText="1"/>
      <protection locked="0"/>
    </xf>
    <xf numFmtId="0" fontId="37" fillId="14" borderId="29" xfId="0" quotePrefix="1"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center" vertical="center"/>
    </xf>
    <xf numFmtId="0" fontId="43" fillId="14" borderId="29" xfId="0" quotePrefix="1" applyFont="1" applyFill="1" applyBorder="1" applyAlignment="1">
      <alignment horizontal="center" vertical="center" wrapText="1"/>
    </xf>
    <xf numFmtId="0" fontId="43" fillId="0" borderId="2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8" fillId="0" borderId="24" xfId="0" applyFont="1" applyBorder="1" applyAlignment="1">
      <alignment vertical="center"/>
    </xf>
    <xf numFmtId="3"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wrapText="1"/>
    </xf>
    <xf numFmtId="0" fontId="9" fillId="0" borderId="24" xfId="0" applyFont="1" applyBorder="1" applyAlignment="1">
      <alignment vertical="center"/>
    </xf>
    <xf numFmtId="0" fontId="8" fillId="0" borderId="24" xfId="0" applyFont="1" applyBorder="1" applyAlignment="1">
      <alignment horizontal="left" vertical="center"/>
    </xf>
    <xf numFmtId="0" fontId="37" fillId="0" borderId="29" xfId="1" applyFont="1" applyFill="1" applyBorder="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0" borderId="29" xfId="2" applyFont="1" applyFill="1" applyBorder="1" applyProtection="1">
      <alignment horizontal="center" vertical="center" wrapText="1"/>
      <protection locked="0"/>
    </xf>
    <xf numFmtId="0" fontId="37" fillId="0" borderId="30" xfId="0" applyFont="1" applyBorder="1" applyAlignment="1" applyProtection="1">
      <alignment horizontal="center" vertical="center"/>
      <protection locked="0"/>
    </xf>
    <xf numFmtId="0" fontId="39" fillId="15" borderId="48" xfId="0" applyFont="1" applyFill="1" applyBorder="1" applyAlignment="1">
      <alignment horizontal="center" vertical="center" wrapText="1"/>
    </xf>
    <xf numFmtId="0" fontId="37" fillId="0" borderId="0" xfId="0" applyFont="1" applyAlignment="1">
      <alignment horizontal="center" vertical="center"/>
    </xf>
    <xf numFmtId="0" fontId="44" fillId="0" borderId="0" xfId="0" applyFont="1" applyAlignment="1">
      <alignment horizontal="center" vertical="center"/>
    </xf>
    <xf numFmtId="0" fontId="40" fillId="15" borderId="48" xfId="0" applyFont="1" applyFill="1" applyBorder="1" applyAlignment="1">
      <alignment horizontal="center" vertical="center" wrapText="1"/>
    </xf>
    <xf numFmtId="0" fontId="0" fillId="0" borderId="30" xfId="0" applyBorder="1" applyAlignment="1">
      <alignment horizontal="left" vertical="center" wrapText="1"/>
    </xf>
    <xf numFmtId="0" fontId="37" fillId="0" borderId="30" xfId="0" applyFont="1" applyBorder="1" applyAlignment="1" applyProtection="1">
      <alignment horizontal="center" vertical="center" wrapText="1"/>
      <protection locked="0"/>
    </xf>
    <xf numFmtId="0" fontId="45" fillId="0" borderId="0" xfId="0" applyFont="1"/>
    <xf numFmtId="0" fontId="0" fillId="0" borderId="29" xfId="0" applyBorder="1" applyAlignment="1">
      <alignment horizontal="left" vertical="center" wrapText="1" indent="2"/>
    </xf>
    <xf numFmtId="0" fontId="0" fillId="11" borderId="29" xfId="0" applyFill="1" applyBorder="1" applyAlignment="1">
      <alignment horizontal="left" vertical="center" wrapText="1" indent="2"/>
    </xf>
    <xf numFmtId="0" fontId="8" fillId="11" borderId="0" xfId="0" applyFont="1" applyFill="1"/>
    <xf numFmtId="0" fontId="8" fillId="11" borderId="0" xfId="0" applyFont="1" applyFill="1" applyAlignment="1">
      <alignment horizontal="left" vertical="top"/>
    </xf>
    <xf numFmtId="0" fontId="46" fillId="11" borderId="0" xfId="0" applyFont="1" applyFill="1" applyAlignment="1">
      <alignment horizontal="left" vertical="center" indent="16"/>
    </xf>
    <xf numFmtId="0" fontId="47" fillId="11" borderId="0" xfId="0" applyFont="1" applyFill="1" applyAlignment="1">
      <alignment horizontal="left" vertical="center" indent="16"/>
    </xf>
    <xf numFmtId="0" fontId="39" fillId="11" borderId="51" xfId="0" applyFont="1" applyFill="1" applyBorder="1" applyAlignment="1">
      <alignment horizontal="center" vertical="top"/>
    </xf>
    <xf numFmtId="0" fontId="50" fillId="0" borderId="52" xfId="0" applyFont="1" applyBorder="1" applyAlignment="1">
      <alignment vertical="center" wrapText="1"/>
    </xf>
    <xf numFmtId="0" fontId="50" fillId="0" borderId="54" xfId="0" applyFont="1" applyBorder="1" applyAlignment="1">
      <alignment vertical="center" wrapText="1"/>
    </xf>
    <xf numFmtId="0" fontId="33" fillId="9" borderId="44" xfId="0" applyFont="1" applyFill="1" applyBorder="1" applyAlignment="1">
      <alignment horizontal="center" vertical="center" wrapText="1"/>
    </xf>
    <xf numFmtId="40" fontId="0" fillId="0" borderId="26" xfId="0" applyNumberFormat="1" applyBorder="1" applyAlignment="1">
      <alignment horizontal="center" vertical="center" wrapText="1"/>
    </xf>
    <xf numFmtId="0" fontId="12" fillId="0" borderId="2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51" fillId="0" borderId="0" xfId="0" applyFont="1" applyAlignment="1">
      <alignment vertical="center"/>
    </xf>
    <xf numFmtId="40" fontId="8" fillId="17" borderId="50" xfId="0" applyNumberFormat="1" applyFont="1" applyFill="1" applyBorder="1" applyAlignment="1">
      <alignment horizontal="right" vertical="center"/>
    </xf>
    <xf numFmtId="40" fontId="9" fillId="17" borderId="0" xfId="0" applyNumberFormat="1" applyFont="1" applyFill="1" applyAlignment="1">
      <alignment horizontal="right" vertical="center" indent="3"/>
    </xf>
    <xf numFmtId="0" fontId="44" fillId="17" borderId="0" xfId="0" applyFont="1" applyFill="1" applyAlignment="1">
      <alignment horizontal="center" vertical="center"/>
    </xf>
    <xf numFmtId="0" fontId="44" fillId="17" borderId="62" xfId="0" applyFont="1" applyFill="1" applyBorder="1" applyAlignment="1">
      <alignment horizontal="center" vertical="center"/>
    </xf>
    <xf numFmtId="0" fontId="0" fillId="17" borderId="50" xfId="0" applyFill="1" applyBorder="1" applyAlignment="1">
      <alignment horizontal="right"/>
    </xf>
    <xf numFmtId="0" fontId="1" fillId="17" borderId="0" xfId="0" applyFont="1" applyFill="1" applyAlignment="1">
      <alignment horizontal="right" indent="3"/>
    </xf>
    <xf numFmtId="0" fontId="1" fillId="17" borderId="0" xfId="0" applyFont="1" applyFill="1" applyAlignment="1">
      <alignment horizontal="center"/>
    </xf>
    <xf numFmtId="0" fontId="0" fillId="17" borderId="0" xfId="0" applyFill="1"/>
    <xf numFmtId="0" fontId="0" fillId="17" borderId="62" xfId="0" applyFill="1" applyBorder="1"/>
    <xf numFmtId="0" fontId="0" fillId="17" borderId="45" xfId="0" applyFill="1" applyBorder="1" applyAlignment="1">
      <alignment horizontal="right"/>
    </xf>
    <xf numFmtId="0" fontId="1" fillId="17" borderId="46" xfId="0" applyFont="1" applyFill="1" applyBorder="1" applyAlignment="1">
      <alignment horizontal="right" indent="3"/>
    </xf>
    <xf numFmtId="38" fontId="1" fillId="17" borderId="46" xfId="0" applyNumberFormat="1" applyFont="1" applyFill="1" applyBorder="1" applyAlignment="1">
      <alignment horizontal="center"/>
    </xf>
    <xf numFmtId="0" fontId="0" fillId="17" borderId="46" xfId="0" applyFill="1" applyBorder="1"/>
    <xf numFmtId="0" fontId="0" fillId="17" borderId="47" xfId="0" applyFill="1" applyBorder="1"/>
    <xf numFmtId="0" fontId="26" fillId="10" borderId="44" xfId="0" applyFont="1" applyFill="1" applyBorder="1" applyAlignment="1">
      <alignment horizontal="center" vertical="center" wrapText="1"/>
    </xf>
    <xf numFmtId="3" fontId="22" fillId="10" borderId="44" xfId="0" applyNumberFormat="1" applyFont="1" applyFill="1" applyBorder="1" applyAlignment="1">
      <alignment horizontal="center" vertical="center"/>
    </xf>
    <xf numFmtId="3" fontId="1" fillId="17" borderId="0" xfId="0" applyNumberFormat="1" applyFont="1" applyFill="1" applyAlignment="1">
      <alignment horizontal="center" vertical="center"/>
    </xf>
    <xf numFmtId="0" fontId="12" fillId="0" borderId="25" xfId="1" applyFont="1" applyFill="1" applyBorder="1" applyAlignment="1" applyProtection="1">
      <alignment horizontal="left" vertical="center" wrapText="1"/>
      <protection locked="0"/>
    </xf>
    <xf numFmtId="0" fontId="12" fillId="0" borderId="27" xfId="0" applyFont="1" applyBorder="1" applyAlignment="1" applyProtection="1">
      <alignment vertical="center"/>
      <protection locked="0"/>
    </xf>
    <xf numFmtId="0" fontId="53" fillId="0" borderId="0" xfId="0" applyFont="1" applyAlignment="1">
      <alignment horizontal="center" vertical="center"/>
    </xf>
    <xf numFmtId="0" fontId="12" fillId="0" borderId="0" xfId="0" applyFont="1"/>
    <xf numFmtId="0" fontId="0" fillId="0" borderId="37" xfId="0" applyBorder="1" applyAlignment="1" applyProtection="1">
      <alignment vertical="center" wrapText="1"/>
      <protection locked="0"/>
    </xf>
    <xf numFmtId="0" fontId="54" fillId="0" borderId="37"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55" fillId="0" borderId="49" xfId="0" applyFont="1" applyBorder="1" applyAlignment="1" applyProtection="1">
      <alignment vertical="center" wrapText="1"/>
      <protection locked="0"/>
    </xf>
    <xf numFmtId="0" fontId="56" fillId="11" borderId="0" xfId="0" applyFont="1" applyFill="1"/>
    <xf numFmtId="0" fontId="0" fillId="11" borderId="0" xfId="0" applyFill="1" applyAlignment="1">
      <alignment vertical="center"/>
    </xf>
    <xf numFmtId="0" fontId="12" fillId="11" borderId="0" xfId="0" applyFont="1" applyFill="1" applyAlignment="1">
      <alignment vertical="center"/>
    </xf>
    <xf numFmtId="40" fontId="30" fillId="11" borderId="24" xfId="2" applyNumberFormat="1" applyFont="1" applyFill="1" applyBorder="1">
      <alignment horizontal="center" vertical="center" wrapText="1"/>
    </xf>
    <xf numFmtId="0" fontId="6" fillId="11" borderId="29" xfId="2" applyFont="1" applyFill="1" applyBorder="1">
      <alignment horizontal="center" vertical="center" wrapText="1"/>
    </xf>
    <xf numFmtId="0" fontId="6" fillId="11" borderId="25" xfId="2" applyFont="1" applyFill="1" applyBorder="1">
      <alignment horizontal="center" vertical="center" wrapText="1"/>
    </xf>
    <xf numFmtId="0" fontId="12" fillId="11" borderId="0" xfId="0" applyFont="1" applyFill="1" applyAlignment="1">
      <alignment horizontal="center" vertical="center"/>
    </xf>
    <xf numFmtId="40" fontId="6" fillId="11" borderId="22" xfId="2" applyNumberFormat="1" applyFont="1" applyFill="1" applyBorder="1">
      <alignment horizontal="center" vertical="center" wrapText="1"/>
    </xf>
    <xf numFmtId="0" fontId="6" fillId="11" borderId="28" xfId="2" applyFont="1" applyFill="1" applyBorder="1">
      <alignment horizontal="center" vertical="center" wrapText="1"/>
    </xf>
    <xf numFmtId="0" fontId="6" fillId="11" borderId="23" xfId="2" applyFont="1" applyFill="1" applyBorder="1">
      <alignment horizontal="center" vertical="center" wrapText="1"/>
    </xf>
    <xf numFmtId="40" fontId="6" fillId="11" borderId="33" xfId="2" applyNumberFormat="1" applyFont="1" applyFill="1" applyBorder="1">
      <alignment horizontal="center" vertical="center" wrapText="1"/>
    </xf>
    <xf numFmtId="0" fontId="6" fillId="11" borderId="34" xfId="2" applyFont="1" applyFill="1" applyBorder="1">
      <alignment horizontal="center" vertical="center" wrapText="1"/>
    </xf>
    <xf numFmtId="0" fontId="6" fillId="11" borderId="35" xfId="2" applyFont="1" applyFill="1" applyBorder="1">
      <alignment horizontal="center" vertical="center" wrapText="1"/>
    </xf>
    <xf numFmtId="0" fontId="12" fillId="11" borderId="0" xfId="0" applyFont="1" applyFill="1"/>
    <xf numFmtId="0" fontId="57" fillId="11" borderId="0" xfId="0" applyFont="1" applyFill="1" applyAlignment="1">
      <alignment horizontal="center" vertical="center"/>
    </xf>
    <xf numFmtId="0" fontId="58" fillId="0" borderId="53" xfId="0" applyFont="1" applyBorder="1" applyAlignment="1">
      <alignment vertical="center" wrapText="1"/>
    </xf>
    <xf numFmtId="0" fontId="58" fillId="0" borderId="55" xfId="0" applyFont="1" applyBorder="1" applyAlignment="1">
      <alignment vertical="center" wrapText="1"/>
    </xf>
    <xf numFmtId="0" fontId="57" fillId="11" borderId="7" xfId="0" applyFont="1" applyFill="1" applyBorder="1" applyAlignment="1">
      <alignment horizontal="center" vertical="center"/>
    </xf>
    <xf numFmtId="0" fontId="6" fillId="9" borderId="63" xfId="0" applyFont="1" applyFill="1" applyBorder="1" applyAlignment="1">
      <alignment horizontal="center" vertical="center"/>
    </xf>
    <xf numFmtId="40" fontId="6" fillId="11" borderId="7" xfId="2" applyNumberFormat="1" applyFont="1" applyFill="1" applyBorder="1">
      <alignment horizontal="center" vertical="center" wrapText="1"/>
    </xf>
    <xf numFmtId="0" fontId="0" fillId="0" borderId="0" xfId="0" applyAlignment="1" applyProtection="1">
      <alignment vertical="center"/>
      <protection locked="0"/>
    </xf>
    <xf numFmtId="0" fontId="32" fillId="18" borderId="22"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0" fillId="9" borderId="31" xfId="0" applyFont="1" applyFill="1" applyBorder="1" applyAlignment="1">
      <alignment horizontal="center"/>
    </xf>
    <xf numFmtId="0" fontId="30" fillId="9" borderId="32" xfId="0" applyFont="1" applyFill="1" applyBorder="1" applyAlignment="1">
      <alignment horizontal="center"/>
    </xf>
    <xf numFmtId="0" fontId="48" fillId="11" borderId="0" xfId="0" applyFont="1" applyFill="1" applyAlignment="1">
      <alignment horizontal="left" vertical="center" indent="16"/>
    </xf>
    <xf numFmtId="0" fontId="49" fillId="0" borderId="0" xfId="0" applyFont="1" applyAlignment="1">
      <alignment horizontal="left" vertical="center" indent="16"/>
    </xf>
    <xf numFmtId="0" fontId="9" fillId="13" borderId="0" xfId="0" applyFont="1" applyFill="1" applyAlignment="1">
      <alignment horizontal="center" vertical="center"/>
    </xf>
    <xf numFmtId="0" fontId="1" fillId="0" borderId="0" xfId="0" applyFont="1" applyAlignment="1">
      <alignment horizontal="center" vertical="center"/>
    </xf>
    <xf numFmtId="0" fontId="57" fillId="11" borderId="59" xfId="0" applyFont="1" applyFill="1" applyBorder="1" applyAlignment="1">
      <alignment horizontal="center" vertical="center"/>
    </xf>
    <xf numFmtId="0" fontId="57" fillId="11" borderId="60" xfId="0" applyFont="1" applyFill="1" applyBorder="1" applyAlignment="1">
      <alignment horizontal="center" vertical="center"/>
    </xf>
    <xf numFmtId="0" fontId="57" fillId="11" borderId="61" xfId="0" applyFont="1" applyFill="1" applyBorder="1" applyAlignment="1">
      <alignment horizontal="center" vertical="center"/>
    </xf>
    <xf numFmtId="0" fontId="6" fillId="9" borderId="24" xfId="2" applyFont="1" applyFill="1" applyBorder="1">
      <alignment horizontal="center" vertical="center" wrapText="1"/>
    </xf>
    <xf numFmtId="0" fontId="6" fillId="9" borderId="29" xfId="2" applyFont="1" applyFill="1" applyBorder="1">
      <alignment horizontal="center" vertical="center" wrapText="1"/>
    </xf>
    <xf numFmtId="0" fontId="6" fillId="9" borderId="25" xfId="2" applyFont="1" applyFill="1" applyBorder="1">
      <alignment horizontal="center" vertical="center" wrapText="1"/>
    </xf>
    <xf numFmtId="0" fontId="6" fillId="9" borderId="24" xfId="1" applyFont="1" applyFill="1" applyBorder="1">
      <alignment horizontal="center" vertical="center" wrapText="1"/>
    </xf>
    <xf numFmtId="0" fontId="6" fillId="9" borderId="29" xfId="1" applyFont="1" applyFill="1" applyBorder="1">
      <alignment horizontal="center" vertical="center" wrapText="1"/>
    </xf>
    <xf numFmtId="0" fontId="6" fillId="9" borderId="25" xfId="1" applyFont="1" applyFill="1" applyBorder="1">
      <alignment horizontal="center" vertical="center" wrapText="1"/>
    </xf>
    <xf numFmtId="0" fontId="40" fillId="3" borderId="41" xfId="0" applyFont="1" applyFill="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2" fillId="16" borderId="40" xfId="0" applyFont="1" applyFill="1" applyBorder="1" applyAlignment="1" applyProtection="1">
      <alignment horizontal="center" vertical="center"/>
      <protection locked="0"/>
    </xf>
    <xf numFmtId="0" fontId="40" fillId="0" borderId="44" xfId="0" applyFont="1" applyBorder="1" applyAlignment="1">
      <alignment horizontal="center" vertical="center"/>
    </xf>
    <xf numFmtId="0" fontId="30" fillId="9" borderId="24" xfId="2" applyFont="1" applyFill="1" applyBorder="1">
      <alignment horizontal="center" vertical="center" wrapText="1"/>
    </xf>
    <xf numFmtId="0" fontId="30" fillId="9" borderId="29" xfId="2" applyFont="1" applyFill="1" applyBorder="1">
      <alignment horizontal="center" vertical="center" wrapText="1"/>
    </xf>
    <xf numFmtId="0" fontId="30" fillId="9" borderId="25" xfId="2" applyFont="1" applyFill="1" applyBorder="1">
      <alignment horizontal="center" vertical="center" wrapText="1"/>
    </xf>
    <xf numFmtId="0" fontId="6" fillId="12" borderId="24"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6" fillId="12" borderId="25" xfId="0" applyFont="1" applyFill="1" applyBorder="1" applyAlignment="1">
      <alignment horizontal="center" vertical="center" wrapText="1"/>
    </xf>
    <xf numFmtId="49" fontId="57" fillId="11" borderId="59" xfId="0" applyNumberFormat="1" applyFont="1" applyFill="1" applyBorder="1" applyAlignment="1">
      <alignment horizontal="center" vertical="center"/>
    </xf>
    <xf numFmtId="49" fontId="57" fillId="11" borderId="60" xfId="0" applyNumberFormat="1" applyFont="1" applyFill="1" applyBorder="1" applyAlignment="1">
      <alignment horizontal="center" vertical="center"/>
    </xf>
    <xf numFmtId="49" fontId="57" fillId="11" borderId="61" xfId="0" applyNumberFormat="1" applyFont="1" applyFill="1" applyBorder="1" applyAlignment="1">
      <alignment horizontal="center" vertical="center"/>
    </xf>
    <xf numFmtId="40" fontId="9" fillId="9" borderId="41" xfId="0" applyNumberFormat="1" applyFont="1" applyFill="1" applyBorder="1" applyAlignment="1">
      <alignment horizontal="center" vertical="center"/>
    </xf>
    <xf numFmtId="40" fontId="9" fillId="9" borderId="42" xfId="0" applyNumberFormat="1" applyFont="1" applyFill="1" applyBorder="1" applyAlignment="1">
      <alignment horizontal="center" vertical="center"/>
    </xf>
    <xf numFmtId="40" fontId="9" fillId="9" borderId="43" xfId="0" applyNumberFormat="1" applyFont="1" applyFill="1" applyBorder="1" applyAlignment="1">
      <alignment horizontal="center" vertical="center"/>
    </xf>
    <xf numFmtId="0" fontId="6" fillId="9" borderId="24"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1" fillId="2" borderId="9" xfId="1" applyFont="1" applyBorder="1">
      <alignment horizontal="center" vertical="center" wrapText="1"/>
    </xf>
    <xf numFmtId="0" fontId="1" fillId="2" borderId="10" xfId="1" applyFont="1" applyBorder="1">
      <alignment horizontal="center" vertical="center" wrapText="1"/>
    </xf>
    <xf numFmtId="0" fontId="1" fillId="2" borderId="11" xfId="1" applyFont="1" applyBorder="1">
      <alignment horizontal="center" vertical="center" wrapText="1"/>
    </xf>
    <xf numFmtId="0" fontId="1" fillId="5" borderId="9" xfId="2" applyFont="1" applyFill="1" applyBorder="1">
      <alignment horizontal="center" vertical="center" wrapText="1"/>
    </xf>
    <xf numFmtId="0" fontId="1" fillId="5" borderId="10" xfId="2" applyFont="1" applyFill="1" applyBorder="1">
      <alignment horizontal="center" vertical="center" wrapText="1"/>
    </xf>
    <xf numFmtId="0" fontId="1" fillId="5" borderId="11" xfId="2" applyFont="1" applyFill="1" applyBorder="1">
      <alignment horizontal="center" vertical="center" wrapText="1"/>
    </xf>
    <xf numFmtId="0" fontId="1" fillId="6"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5" borderId="9" xfId="1" applyFont="1" applyFill="1" applyBorder="1">
      <alignment horizontal="center" vertical="center" wrapText="1"/>
    </xf>
    <xf numFmtId="0" fontId="1" fillId="5" borderId="10" xfId="1" applyFont="1" applyFill="1" applyBorder="1">
      <alignment horizontal="center" vertical="center" wrapText="1"/>
    </xf>
    <xf numFmtId="0" fontId="1" fillId="5" borderId="11" xfId="1" applyFont="1" applyFill="1" applyBorder="1">
      <alignment horizontal="center" vertical="center" wrapText="1"/>
    </xf>
    <xf numFmtId="0" fontId="6" fillId="2" borderId="12" xfId="1" applyFont="1" applyBorder="1">
      <alignment horizontal="center" vertical="center" wrapText="1"/>
    </xf>
    <xf numFmtId="0" fontId="6" fillId="2" borderId="6" xfId="1" applyFont="1" applyBorder="1">
      <alignment horizontal="center" vertical="center" wrapText="1"/>
    </xf>
    <xf numFmtId="0" fontId="6" fillId="2" borderId="13" xfId="1" applyFont="1" applyBorder="1">
      <alignment horizontal="center" vertical="center" wrapText="1"/>
    </xf>
    <xf numFmtId="0" fontId="6" fillId="2" borderId="9" xfId="1" applyFont="1" applyBorder="1" applyAlignment="1">
      <alignment horizontal="center" vertical="top" wrapText="1"/>
    </xf>
    <xf numFmtId="0" fontId="6" fillId="2" borderId="10" xfId="1" applyFont="1" applyBorder="1" applyAlignment="1">
      <alignment horizontal="center" vertical="top" wrapText="1"/>
    </xf>
    <xf numFmtId="0" fontId="6" fillId="2" borderId="11" xfId="1" applyFont="1" applyBorder="1" applyAlignment="1">
      <alignment horizontal="center" vertical="top" wrapText="1"/>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58"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47" xfId="0" applyFont="1" applyFill="1" applyBorder="1" applyAlignment="1">
      <alignment horizontal="center" vertical="center"/>
    </xf>
    <xf numFmtId="0" fontId="42" fillId="16" borderId="40" xfId="0" applyFont="1" applyFill="1" applyBorder="1" applyAlignment="1">
      <alignment horizontal="center" vertical="center"/>
    </xf>
    <xf numFmtId="0" fontId="42" fillId="16" borderId="44"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9" xfId="2" applyFont="1" applyFill="1" applyBorder="1">
      <alignment horizontal="center" vertical="center" wrapText="1"/>
    </xf>
    <xf numFmtId="0" fontId="26" fillId="8" borderId="10" xfId="2" applyFont="1" applyFill="1" applyBorder="1">
      <alignment horizontal="center" vertical="center" wrapText="1"/>
    </xf>
    <xf numFmtId="0" fontId="26" fillId="8" borderId="11" xfId="2" applyFont="1" applyFill="1" applyBorder="1">
      <alignment horizontal="center" vertical="center" wrapText="1"/>
    </xf>
    <xf numFmtId="0" fontId="26" fillId="8" borderId="18" xfId="2" applyFont="1" applyFill="1" applyBorder="1">
      <alignment horizontal="center" vertical="center" wrapText="1"/>
    </xf>
    <xf numFmtId="0" fontId="26" fillId="8" borderId="19" xfId="2" applyFont="1" applyFill="1" applyBorder="1">
      <alignment horizontal="center" vertical="center" wrapText="1"/>
    </xf>
    <xf numFmtId="0" fontId="26" fillId="8" borderId="21" xfId="2" applyFont="1" applyFill="1" applyBorder="1">
      <alignment horizontal="center" vertical="center" wrapText="1"/>
    </xf>
    <xf numFmtId="0" fontId="26" fillId="8" borderId="20" xfId="2" applyFont="1" applyFill="1" applyBorder="1">
      <alignment horizontal="center" vertical="center" wrapText="1"/>
    </xf>
    <xf numFmtId="0" fontId="26" fillId="0" borderId="0" xfId="0" applyFont="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cellXfs>
  <cellStyles count="4">
    <cellStyle name="Calculation" xfId="2" builtinId="22" customBuiltin="1"/>
    <cellStyle name="Input" xfId="1" builtinId="20" customBuiltin="1"/>
    <cellStyle name="Normal" xfId="0" builtinId="0"/>
    <cellStyle name="Normal 2" xfId="3" xr:uid="{1023EBCD-B988-4E74-83AB-B31724D0965F}"/>
  </cellStyles>
  <dxfs count="3">
    <dxf>
      <font>
        <color theme="0"/>
      </font>
    </dxf>
    <dxf>
      <font>
        <color theme="0"/>
      </font>
    </dxf>
    <dxf>
      <font>
        <color rgb="FF9C0006"/>
      </font>
      <fill>
        <patternFill>
          <bgColor rgb="FFFFC7CE"/>
        </patternFill>
      </fill>
    </dxf>
  </dxfs>
  <tableStyles count="0" defaultTableStyle="TableStyleMedium2" defaultPivotStyle="PivotStyleLight16"/>
  <colors>
    <mruColors>
      <color rgb="FFE06F30"/>
      <color rgb="FFE06F33"/>
      <color rgb="FF58595B"/>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819150</xdr:colOff>
      <xdr:row>82</xdr:row>
      <xdr:rowOff>0</xdr:rowOff>
    </xdr:from>
    <xdr:to>
      <xdr:col>6</xdr:col>
      <xdr:colOff>400050</xdr:colOff>
      <xdr:row>82</xdr:row>
      <xdr:rowOff>0</xdr:rowOff>
    </xdr:to>
    <xdr:grpSp>
      <xdr:nvGrpSpPr>
        <xdr:cNvPr id="9316" name="Group 100">
          <a:extLst>
            <a:ext uri="{FF2B5EF4-FFF2-40B4-BE49-F238E27FC236}">
              <a16:creationId xmlns:a16="http://schemas.microsoft.com/office/drawing/2014/main" id="{0F507C69-65AD-4825-973A-194EAA2493B4}"/>
            </a:ext>
          </a:extLst>
        </xdr:cNvPr>
        <xdr:cNvGrpSpPr>
          <a:grpSpLocks/>
        </xdr:cNvGrpSpPr>
      </xdr:nvGrpSpPr>
      <xdr:grpSpPr bwMode="auto">
        <a:xfrm>
          <a:off x="9172575" y="35509200"/>
          <a:ext cx="4048125" cy="0"/>
          <a:chOff x="7111" y="1485"/>
          <a:chExt cx="1175" cy="260"/>
        </a:xfrm>
      </xdr:grpSpPr>
      <xdr:sp macro="" textlink="">
        <xdr:nvSpPr>
          <xdr:cNvPr id="9317" name="Freeform 101">
            <a:extLst>
              <a:ext uri="{FF2B5EF4-FFF2-40B4-BE49-F238E27FC236}">
                <a16:creationId xmlns:a16="http://schemas.microsoft.com/office/drawing/2014/main" id="{6932E486-702D-4296-9EFD-28DCC0C8408D}"/>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89</xdr:row>
      <xdr:rowOff>0</xdr:rowOff>
    </xdr:from>
    <xdr:to>
      <xdr:col>6</xdr:col>
      <xdr:colOff>381000</xdr:colOff>
      <xdr:row>89</xdr:row>
      <xdr:rowOff>0</xdr:rowOff>
    </xdr:to>
    <xdr:grpSp>
      <xdr:nvGrpSpPr>
        <xdr:cNvPr id="9307" name="Group 91">
          <a:extLst>
            <a:ext uri="{FF2B5EF4-FFF2-40B4-BE49-F238E27FC236}">
              <a16:creationId xmlns:a16="http://schemas.microsoft.com/office/drawing/2014/main" id="{B7B5390A-3997-465A-BAEC-D8A6577870D0}"/>
            </a:ext>
          </a:extLst>
        </xdr:cNvPr>
        <xdr:cNvGrpSpPr>
          <a:grpSpLocks/>
        </xdr:cNvGrpSpPr>
      </xdr:nvGrpSpPr>
      <xdr:grpSpPr bwMode="auto">
        <a:xfrm>
          <a:off x="9163050" y="39319200"/>
          <a:ext cx="4038600" cy="0"/>
          <a:chOff x="7102" y="1489"/>
          <a:chExt cx="1160" cy="260"/>
        </a:xfrm>
      </xdr:grpSpPr>
      <xdr:sp macro="" textlink="">
        <xdr:nvSpPr>
          <xdr:cNvPr id="9308" name="Freeform 92">
            <a:extLst>
              <a:ext uri="{FF2B5EF4-FFF2-40B4-BE49-F238E27FC236}">
                <a16:creationId xmlns:a16="http://schemas.microsoft.com/office/drawing/2014/main" id="{4FB6672D-15D8-48E6-80CE-04A1A960C89C}"/>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174625</xdr:colOff>
      <xdr:row>0</xdr:row>
      <xdr:rowOff>152400</xdr:rowOff>
    </xdr:from>
    <xdr:to>
      <xdr:col>0</xdr:col>
      <xdr:colOff>1250950</xdr:colOff>
      <xdr:row>5</xdr:row>
      <xdr:rowOff>120650</xdr:rowOff>
    </xdr:to>
    <xdr:pic>
      <xdr:nvPicPr>
        <xdr:cNvPr id="2" name="Picture 1">
          <a:extLst>
            <a:ext uri="{FF2B5EF4-FFF2-40B4-BE49-F238E27FC236}">
              <a16:creationId xmlns:a16="http://schemas.microsoft.com/office/drawing/2014/main" id="{08CE608B-A886-4B15-A03E-5074DABA1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74625" y="152400"/>
          <a:ext cx="10763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819150</xdr:colOff>
      <xdr:row>113</xdr:row>
      <xdr:rowOff>0</xdr:rowOff>
    </xdr:from>
    <xdr:to>
      <xdr:col>6</xdr:col>
      <xdr:colOff>400050</xdr:colOff>
      <xdr:row>113</xdr:row>
      <xdr:rowOff>0</xdr:rowOff>
    </xdr:to>
    <xdr:grpSp>
      <xdr:nvGrpSpPr>
        <xdr:cNvPr id="2" name="Group 100">
          <a:extLst>
            <a:ext uri="{FF2B5EF4-FFF2-40B4-BE49-F238E27FC236}">
              <a16:creationId xmlns:a16="http://schemas.microsoft.com/office/drawing/2014/main" id="{A041D03C-A2F0-4516-8D17-02B3788E062A}"/>
            </a:ext>
          </a:extLst>
        </xdr:cNvPr>
        <xdr:cNvGrpSpPr>
          <a:grpSpLocks/>
        </xdr:cNvGrpSpPr>
      </xdr:nvGrpSpPr>
      <xdr:grpSpPr bwMode="auto">
        <a:xfrm>
          <a:off x="8277225" y="89192100"/>
          <a:ext cx="5772150" cy="0"/>
          <a:chOff x="7111" y="1485"/>
          <a:chExt cx="1175" cy="260"/>
        </a:xfrm>
      </xdr:grpSpPr>
      <xdr:sp macro="" textlink="">
        <xdr:nvSpPr>
          <xdr:cNvPr id="3" name="Freeform 101">
            <a:extLst>
              <a:ext uri="{FF2B5EF4-FFF2-40B4-BE49-F238E27FC236}">
                <a16:creationId xmlns:a16="http://schemas.microsoft.com/office/drawing/2014/main" id="{55C91CA8-FE36-403E-8633-B5C65740DE8E}"/>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120</xdr:row>
      <xdr:rowOff>0</xdr:rowOff>
    </xdr:from>
    <xdr:to>
      <xdr:col>6</xdr:col>
      <xdr:colOff>381000</xdr:colOff>
      <xdr:row>120</xdr:row>
      <xdr:rowOff>0</xdr:rowOff>
    </xdr:to>
    <xdr:grpSp>
      <xdr:nvGrpSpPr>
        <xdr:cNvPr id="4" name="Group 91">
          <a:extLst>
            <a:ext uri="{FF2B5EF4-FFF2-40B4-BE49-F238E27FC236}">
              <a16:creationId xmlns:a16="http://schemas.microsoft.com/office/drawing/2014/main" id="{21BB8F34-B28F-47D9-B4DE-BD1822EE1133}"/>
            </a:ext>
          </a:extLst>
        </xdr:cNvPr>
        <xdr:cNvGrpSpPr>
          <a:grpSpLocks/>
        </xdr:cNvGrpSpPr>
      </xdr:nvGrpSpPr>
      <xdr:grpSpPr bwMode="auto">
        <a:xfrm>
          <a:off x="8267700" y="95097600"/>
          <a:ext cx="5762625" cy="0"/>
          <a:chOff x="7102" y="1489"/>
          <a:chExt cx="1160" cy="260"/>
        </a:xfrm>
      </xdr:grpSpPr>
      <xdr:sp macro="" textlink="">
        <xdr:nvSpPr>
          <xdr:cNvPr id="5" name="Freeform 92">
            <a:extLst>
              <a:ext uri="{FF2B5EF4-FFF2-40B4-BE49-F238E27FC236}">
                <a16:creationId xmlns:a16="http://schemas.microsoft.com/office/drawing/2014/main" id="{8BC98E0C-3337-48EE-9857-9A27718C2373}"/>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0</xdr:col>
      <xdr:colOff>161925</xdr:colOff>
      <xdr:row>0</xdr:row>
      <xdr:rowOff>158750</xdr:rowOff>
    </xdr:from>
    <xdr:ext cx="1076325" cy="904875"/>
    <xdr:pic>
      <xdr:nvPicPr>
        <xdr:cNvPr id="6" name="Picture 5">
          <a:extLst>
            <a:ext uri="{FF2B5EF4-FFF2-40B4-BE49-F238E27FC236}">
              <a16:creationId xmlns:a16="http://schemas.microsoft.com/office/drawing/2014/main" id="{2C3EF8AE-E625-4EA0-9B64-D9D267072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61925" y="158750"/>
          <a:ext cx="1076325"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Hansen, Matthew" id="{A873D2FB-2DDC-487F-8F73-5CA9C8B9E5E3}"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5T18:20:48.65" personId="{A873D2FB-2DDC-487F-8F73-5CA9C8B9E5E3}" id="{7445AA41-D3F2-4F11-97F7-B52F50AF4ABF}">
    <text>Should the RFP be listed as NSP7194 Z1 as that's how it's named on all other documents?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F725-93A9-42B2-841E-EFC9E8DE268B}">
  <sheetPr>
    <tabColor rgb="FFFFFF00"/>
  </sheetPr>
  <dimension ref="A1:R58"/>
  <sheetViews>
    <sheetView topLeftCell="A27" zoomScaleNormal="100" workbookViewId="0">
      <selection activeCell="A7" sqref="A7:B7"/>
    </sheetView>
  </sheetViews>
  <sheetFormatPr defaultColWidth="8.85546875" defaultRowHeight="15" x14ac:dyDescent="0.25"/>
  <cols>
    <col min="1" max="1" width="59.42578125" style="38" customWidth="1"/>
    <col min="2" max="2" width="45.28515625" style="93" customWidth="1"/>
    <col min="3" max="16384" width="8.85546875" style="38"/>
  </cols>
  <sheetData>
    <row r="1" spans="1:18" ht="14.25" customHeight="1" x14ac:dyDescent="0.25">
      <c r="A1" s="228"/>
      <c r="B1" s="229"/>
      <c r="C1" s="228"/>
      <c r="D1" s="228"/>
      <c r="E1" s="228"/>
      <c r="F1" s="228"/>
      <c r="G1" s="228"/>
      <c r="H1" s="228"/>
      <c r="I1" s="228"/>
      <c r="J1" s="228"/>
      <c r="K1" s="228"/>
      <c r="L1" s="228"/>
      <c r="M1" s="228"/>
      <c r="N1" s="228"/>
      <c r="O1" s="228"/>
      <c r="P1" s="228"/>
      <c r="Q1" s="228"/>
      <c r="R1" s="228"/>
    </row>
    <row r="2" spans="1:18" ht="14.25" customHeight="1" x14ac:dyDescent="0.25">
      <c r="A2" s="230" t="s">
        <v>734</v>
      </c>
      <c r="B2" s="229"/>
      <c r="C2" s="228"/>
      <c r="D2" s="228"/>
      <c r="E2" s="228"/>
      <c r="F2" s="228"/>
      <c r="G2" s="228"/>
      <c r="H2" s="228"/>
      <c r="I2" s="228"/>
      <c r="J2" s="228"/>
      <c r="K2" s="228"/>
      <c r="L2" s="228"/>
      <c r="M2" s="228"/>
      <c r="N2" s="228"/>
      <c r="O2" s="228"/>
      <c r="P2" s="228"/>
      <c r="Q2" s="228"/>
      <c r="R2" s="228"/>
    </row>
    <row r="3" spans="1:18" ht="14.25" customHeight="1" x14ac:dyDescent="0.25">
      <c r="A3" s="231" t="s">
        <v>1141</v>
      </c>
      <c r="B3" s="232" t="s">
        <v>1775</v>
      </c>
      <c r="C3" s="228"/>
      <c r="D3" s="228"/>
      <c r="E3" s="228"/>
      <c r="F3" s="228"/>
      <c r="G3" s="228"/>
      <c r="H3" s="228"/>
      <c r="I3" s="228"/>
      <c r="J3" s="228"/>
      <c r="K3" s="228"/>
      <c r="L3" s="228"/>
      <c r="M3" s="228"/>
      <c r="N3" s="228"/>
      <c r="O3" s="228"/>
      <c r="P3" s="228"/>
      <c r="Q3" s="228"/>
      <c r="R3" s="228"/>
    </row>
    <row r="4" spans="1:18" ht="14.25" customHeight="1" x14ac:dyDescent="0.25">
      <c r="A4" s="290" t="s">
        <v>1777</v>
      </c>
      <c r="B4" s="292" t="s">
        <v>1776</v>
      </c>
      <c r="C4" s="228"/>
      <c r="D4" s="228"/>
      <c r="E4" s="228"/>
      <c r="F4" s="228"/>
      <c r="G4" s="228"/>
      <c r="H4" s="228"/>
      <c r="I4" s="228"/>
      <c r="J4" s="228"/>
      <c r="K4" s="228"/>
      <c r="L4" s="228"/>
      <c r="M4" s="228"/>
      <c r="N4" s="228"/>
      <c r="O4" s="228"/>
      <c r="P4" s="228"/>
      <c r="Q4" s="228"/>
      <c r="R4" s="228"/>
    </row>
    <row r="5" spans="1:18" ht="14.25" customHeight="1" x14ac:dyDescent="0.25">
      <c r="A5" s="291"/>
      <c r="B5" s="293"/>
      <c r="C5" s="228"/>
      <c r="D5" s="228"/>
      <c r="E5" s="228"/>
      <c r="F5" s="228"/>
      <c r="G5" s="228"/>
      <c r="H5" s="228"/>
      <c r="I5" s="228"/>
      <c r="J5" s="228"/>
      <c r="K5" s="228"/>
      <c r="L5" s="228"/>
      <c r="M5" s="228"/>
      <c r="N5" s="228"/>
      <c r="O5" s="228"/>
      <c r="P5" s="228"/>
      <c r="Q5" s="228"/>
      <c r="R5" s="228"/>
    </row>
    <row r="6" spans="1:18" ht="20.25" customHeight="1" thickBot="1" x14ac:dyDescent="0.4">
      <c r="A6" s="265" t="s">
        <v>1774</v>
      </c>
      <c r="B6" s="229"/>
      <c r="C6" s="228"/>
      <c r="D6" s="228"/>
      <c r="E6" s="228"/>
      <c r="F6" s="228"/>
      <c r="G6" s="228"/>
      <c r="H6" s="228"/>
      <c r="I6" s="228"/>
      <c r="J6" s="228"/>
      <c r="K6" s="228"/>
      <c r="L6" s="228"/>
      <c r="M6" s="228"/>
      <c r="N6" s="228"/>
      <c r="O6" s="228"/>
      <c r="P6" s="228"/>
      <c r="Q6" s="228"/>
      <c r="R6" s="228"/>
    </row>
    <row r="7" spans="1:18" ht="16.5" thickTop="1" x14ac:dyDescent="0.25">
      <c r="A7" s="286" t="s">
        <v>1142</v>
      </c>
      <c r="B7" s="287"/>
    </row>
    <row r="8" spans="1:18" x14ac:dyDescent="0.25">
      <c r="A8" s="288" t="s">
        <v>1015</v>
      </c>
      <c r="B8" s="289"/>
    </row>
    <row r="9" spans="1:18" x14ac:dyDescent="0.25">
      <c r="A9" s="170" t="s">
        <v>954</v>
      </c>
      <c r="B9" s="134" t="s">
        <v>746</v>
      </c>
      <c r="C9" s="225"/>
    </row>
    <row r="10" spans="1:18" x14ac:dyDescent="0.25">
      <c r="A10" s="131"/>
      <c r="B10" s="132"/>
    </row>
    <row r="11" spans="1:18" x14ac:dyDescent="0.25">
      <c r="A11" s="131" t="s">
        <v>61</v>
      </c>
      <c r="B11" s="171" t="s">
        <v>920</v>
      </c>
    </row>
    <row r="12" spans="1:18" x14ac:dyDescent="0.25">
      <c r="A12" s="133" t="s">
        <v>955</v>
      </c>
      <c r="B12" s="172"/>
    </row>
    <row r="13" spans="1:18" x14ac:dyDescent="0.25">
      <c r="A13" s="173" t="s">
        <v>956</v>
      </c>
      <c r="B13" s="172">
        <v>21</v>
      </c>
    </row>
    <row r="14" spans="1:18" x14ac:dyDescent="0.25">
      <c r="A14" s="174" t="s">
        <v>957</v>
      </c>
      <c r="B14" s="175">
        <f>SUM(B12:B13)</f>
        <v>21</v>
      </c>
    </row>
    <row r="15" spans="1:18" x14ac:dyDescent="0.25">
      <c r="A15" s="133" t="s">
        <v>958</v>
      </c>
      <c r="B15" s="172"/>
    </row>
    <row r="16" spans="1:18" x14ac:dyDescent="0.25">
      <c r="A16" s="176" t="s">
        <v>959</v>
      </c>
      <c r="B16" s="172"/>
    </row>
    <row r="17" spans="1:2" x14ac:dyDescent="0.25">
      <c r="A17" s="176" t="s">
        <v>960</v>
      </c>
      <c r="B17" s="172">
        <v>4</v>
      </c>
    </row>
    <row r="18" spans="1:2" x14ac:dyDescent="0.25">
      <c r="A18" s="174" t="s">
        <v>957</v>
      </c>
      <c r="B18" s="175">
        <f>SUM(B16:B17)</f>
        <v>4</v>
      </c>
    </row>
    <row r="19" spans="1:2" x14ac:dyDescent="0.25">
      <c r="A19" s="133" t="s">
        <v>961</v>
      </c>
      <c r="B19" s="177"/>
    </row>
    <row r="20" spans="1:2" x14ac:dyDescent="0.25">
      <c r="A20" s="176" t="s">
        <v>962</v>
      </c>
      <c r="B20" s="172">
        <v>50</v>
      </c>
    </row>
    <row r="21" spans="1:2" x14ac:dyDescent="0.25">
      <c r="A21" s="176"/>
      <c r="B21" s="172"/>
    </row>
    <row r="22" spans="1:2" x14ac:dyDescent="0.25">
      <c r="A22" s="174" t="s">
        <v>957</v>
      </c>
      <c r="B22" s="175">
        <f>SUM(B20:B21)</f>
        <v>50</v>
      </c>
    </row>
    <row r="23" spans="1:2" x14ac:dyDescent="0.25">
      <c r="A23" s="208" t="s">
        <v>963</v>
      </c>
      <c r="B23" s="209">
        <v>197500</v>
      </c>
    </row>
    <row r="24" spans="1:2" x14ac:dyDescent="0.25">
      <c r="A24" s="208" t="s">
        <v>964</v>
      </c>
      <c r="B24" s="209">
        <v>197500</v>
      </c>
    </row>
    <row r="25" spans="1:2" x14ac:dyDescent="0.25">
      <c r="A25" s="208" t="s">
        <v>62</v>
      </c>
      <c r="B25" s="210" t="s">
        <v>921</v>
      </c>
    </row>
    <row r="26" spans="1:2" x14ac:dyDescent="0.25">
      <c r="A26" s="211" t="s">
        <v>965</v>
      </c>
      <c r="B26" s="210">
        <v>7</v>
      </c>
    </row>
    <row r="27" spans="1:2" x14ac:dyDescent="0.25">
      <c r="A27" s="211" t="s">
        <v>966</v>
      </c>
      <c r="B27" s="210">
        <v>2</v>
      </c>
    </row>
    <row r="28" spans="1:2" ht="30" x14ac:dyDescent="0.25">
      <c r="A28" s="208" t="s">
        <v>63</v>
      </c>
      <c r="B28" s="212" t="s">
        <v>967</v>
      </c>
    </row>
    <row r="29" spans="1:2" x14ac:dyDescent="0.25">
      <c r="A29" s="208" t="s">
        <v>64</v>
      </c>
      <c r="B29" s="210" t="s">
        <v>745</v>
      </c>
    </row>
    <row r="30" spans="1:2" x14ac:dyDescent="0.25">
      <c r="A30" s="213" t="s">
        <v>968</v>
      </c>
      <c r="B30" s="210" t="s">
        <v>744</v>
      </c>
    </row>
    <row r="31" spans="1:2" x14ac:dyDescent="0.25">
      <c r="A31" s="214" t="s">
        <v>969</v>
      </c>
      <c r="B31" s="210" t="s">
        <v>970</v>
      </c>
    </row>
    <row r="32" spans="1:2" x14ac:dyDescent="0.25">
      <c r="A32" s="208" t="s">
        <v>65</v>
      </c>
      <c r="B32" s="210" t="s">
        <v>744</v>
      </c>
    </row>
    <row r="33" spans="1:2" x14ac:dyDescent="0.25">
      <c r="A33" s="208" t="s">
        <v>66</v>
      </c>
      <c r="B33" s="210" t="s">
        <v>971</v>
      </c>
    </row>
    <row r="34" spans="1:2" x14ac:dyDescent="0.25">
      <c r="A34" s="208" t="s">
        <v>67</v>
      </c>
      <c r="B34" s="210" t="s">
        <v>1779</v>
      </c>
    </row>
    <row r="35" spans="1:2" x14ac:dyDescent="0.25">
      <c r="A35" s="131"/>
      <c r="B35" s="172"/>
    </row>
    <row r="36" spans="1:2" x14ac:dyDescent="0.25">
      <c r="A36" s="288" t="s">
        <v>972</v>
      </c>
      <c r="B36" s="289"/>
    </row>
    <row r="37" spans="1:2" x14ac:dyDescent="0.25">
      <c r="A37" s="170" t="s">
        <v>954</v>
      </c>
      <c r="B37" s="134" t="s">
        <v>746</v>
      </c>
    </row>
    <row r="38" spans="1:2" x14ac:dyDescent="0.25">
      <c r="A38" s="133"/>
      <c r="B38" s="175"/>
    </row>
    <row r="39" spans="1:2" x14ac:dyDescent="0.25">
      <c r="A39" s="133" t="s">
        <v>973</v>
      </c>
      <c r="B39" s="171" t="s">
        <v>920</v>
      </c>
    </row>
    <row r="40" spans="1:2" x14ac:dyDescent="0.25">
      <c r="A40" s="176" t="s">
        <v>974</v>
      </c>
      <c r="B40" s="172" t="s">
        <v>975</v>
      </c>
    </row>
    <row r="41" spans="1:2" x14ac:dyDescent="0.25">
      <c r="A41" s="176" t="s">
        <v>976</v>
      </c>
      <c r="B41" s="172" t="s">
        <v>1016</v>
      </c>
    </row>
    <row r="42" spans="1:2" x14ac:dyDescent="0.25">
      <c r="A42" s="176" t="s">
        <v>977</v>
      </c>
      <c r="B42" s="172"/>
    </row>
    <row r="43" spans="1:2" x14ac:dyDescent="0.25">
      <c r="A43" s="176" t="s">
        <v>978</v>
      </c>
      <c r="B43" s="172" t="s">
        <v>1016</v>
      </c>
    </row>
    <row r="44" spans="1:2" x14ac:dyDescent="0.25">
      <c r="A44" s="176" t="s">
        <v>979</v>
      </c>
      <c r="B44" s="172"/>
    </row>
    <row r="45" spans="1:2" x14ac:dyDescent="0.25">
      <c r="A45" s="176" t="s">
        <v>980</v>
      </c>
      <c r="B45" s="172"/>
    </row>
    <row r="46" spans="1:2" x14ac:dyDescent="0.25">
      <c r="A46" s="159" t="s">
        <v>981</v>
      </c>
      <c r="B46" s="179"/>
    </row>
    <row r="47" spans="1:2" x14ac:dyDescent="0.25">
      <c r="A47" s="176" t="s">
        <v>974</v>
      </c>
      <c r="B47" s="179">
        <v>350</v>
      </c>
    </row>
    <row r="48" spans="1:2" x14ac:dyDescent="0.25">
      <c r="A48" s="176" t="s">
        <v>976</v>
      </c>
      <c r="B48" s="179"/>
    </row>
    <row r="49" spans="1:2" x14ac:dyDescent="0.25">
      <c r="A49" s="176" t="s">
        <v>977</v>
      </c>
      <c r="B49" s="179"/>
    </row>
    <row r="50" spans="1:2" x14ac:dyDescent="0.25">
      <c r="A50" s="176" t="s">
        <v>978</v>
      </c>
      <c r="B50" s="179"/>
    </row>
    <row r="51" spans="1:2" x14ac:dyDescent="0.25">
      <c r="A51" s="176" t="s">
        <v>979</v>
      </c>
      <c r="B51" s="179"/>
    </row>
    <row r="52" spans="1:2" x14ac:dyDescent="0.25">
      <c r="A52" s="176" t="s">
        <v>980</v>
      </c>
      <c r="B52" s="179"/>
    </row>
    <row r="53" spans="1:2" x14ac:dyDescent="0.25">
      <c r="A53" s="174" t="s">
        <v>957</v>
      </c>
      <c r="B53" s="180">
        <f>SUM(B47:B52)</f>
        <v>350</v>
      </c>
    </row>
    <row r="54" spans="1:2" x14ac:dyDescent="0.25">
      <c r="A54" s="131"/>
      <c r="B54" s="178"/>
    </row>
    <row r="55" spans="1:2" x14ac:dyDescent="0.25">
      <c r="A55" s="174" t="s">
        <v>982</v>
      </c>
      <c r="B55" s="180">
        <f>SUM(B47:B52)</f>
        <v>350</v>
      </c>
    </row>
    <row r="56" spans="1:2" x14ac:dyDescent="0.25">
      <c r="A56" s="131"/>
      <c r="B56" s="178"/>
    </row>
    <row r="57" spans="1:2" ht="15.75" thickBot="1" x14ac:dyDescent="0.3">
      <c r="A57" s="135"/>
      <c r="B57" s="181"/>
    </row>
    <row r="58" spans="1:2" ht="15.75" thickTop="1" x14ac:dyDescent="0.25"/>
  </sheetData>
  <mergeCells count="5">
    <mergeCell ref="A7:B7"/>
    <mergeCell ref="A8:B8"/>
    <mergeCell ref="A36:B36"/>
    <mergeCell ref="A4:A5"/>
    <mergeCell ref="B4:B5"/>
  </mergeCells>
  <pageMargins left="0" right="0"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79AD-5161-4265-9F90-C96FFC513BFA}">
  <sheetPr>
    <tabColor rgb="FF0070C0"/>
  </sheetPr>
  <dimension ref="A1:G13"/>
  <sheetViews>
    <sheetView zoomScaleNormal="100" workbookViewId="0">
      <selection activeCell="A5" sqref="A5"/>
    </sheetView>
  </sheetViews>
  <sheetFormatPr defaultColWidth="8.7109375" defaultRowHeight="25.15" customHeight="1" x14ac:dyDescent="0.25"/>
  <cols>
    <col min="1" max="1" width="138.28515625" style="73" customWidth="1"/>
    <col min="2" max="7" width="5.85546875" style="73" customWidth="1"/>
    <col min="8" max="16384" width="8.7109375" style="73"/>
  </cols>
  <sheetData>
    <row r="1" spans="1:7" s="266" customFormat="1" ht="30" customHeight="1" thickBot="1" x14ac:dyDescent="0.3">
      <c r="A1" s="282" t="s">
        <v>1774</v>
      </c>
      <c r="B1" s="279"/>
      <c r="C1" s="279"/>
      <c r="D1" s="279"/>
      <c r="E1" s="279"/>
      <c r="F1" s="279"/>
      <c r="G1" s="279"/>
    </row>
    <row r="2" spans="1:7" s="266" customFormat="1" ht="30" customHeight="1" thickBot="1" x14ac:dyDescent="0.3">
      <c r="A2" s="284" t="s">
        <v>1143</v>
      </c>
    </row>
    <row r="3" spans="1:7" ht="15" customHeight="1" thickBot="1" x14ac:dyDescent="0.3">
      <c r="A3" s="283" t="s">
        <v>984</v>
      </c>
    </row>
    <row r="4" spans="1:7" ht="25.15" customHeight="1" x14ac:dyDescent="0.25">
      <c r="A4" s="233" t="s">
        <v>1781</v>
      </c>
    </row>
    <row r="5" spans="1:7" ht="25.15" customHeight="1" thickBot="1" x14ac:dyDescent="0.3">
      <c r="A5" s="280" t="s">
        <v>1778</v>
      </c>
    </row>
    <row r="6" spans="1:7" ht="25.15" customHeight="1" thickTop="1" x14ac:dyDescent="0.25">
      <c r="A6" s="234" t="s">
        <v>1144</v>
      </c>
    </row>
    <row r="7" spans="1:7" ht="25.15" customHeight="1" thickBot="1" x14ac:dyDescent="0.3">
      <c r="A7" s="280" t="s">
        <v>1782</v>
      </c>
    </row>
    <row r="8" spans="1:7" ht="40.15" customHeight="1" thickTop="1" x14ac:dyDescent="0.25">
      <c r="A8" s="234" t="s">
        <v>1145</v>
      </c>
    </row>
    <row r="9" spans="1:7" ht="32.25" thickBot="1" x14ac:dyDescent="0.3">
      <c r="A9" s="280" t="s">
        <v>1783</v>
      </c>
    </row>
    <row r="10" spans="1:7" ht="41.85" customHeight="1" thickTop="1" x14ac:dyDescent="0.25">
      <c r="A10" s="234" t="s">
        <v>1146</v>
      </c>
    </row>
    <row r="11" spans="1:7" ht="55.9" customHeight="1" thickBot="1" x14ac:dyDescent="0.3">
      <c r="A11" s="281" t="s">
        <v>1784</v>
      </c>
    </row>
    <row r="12" spans="1:7" ht="19.5" thickBot="1" x14ac:dyDescent="0.3">
      <c r="A12" s="235" t="s">
        <v>1147</v>
      </c>
    </row>
    <row r="13" spans="1:7" ht="25.15" customHeight="1" thickTop="1" x14ac:dyDescent="0.25"/>
  </sheetData>
  <pageMargins left="0" right="0"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F17-7E30-4AA5-9FEA-12767F97EAE9}">
  <sheetPr>
    <tabColor rgb="FFFFC000"/>
    <pageSetUpPr fitToPage="1"/>
  </sheetPr>
  <dimension ref="A1:H854"/>
  <sheetViews>
    <sheetView tabSelected="1" workbookViewId="0">
      <selection activeCell="C841" sqref="C841"/>
    </sheetView>
  </sheetViews>
  <sheetFormatPr defaultRowHeight="16.5" x14ac:dyDescent="0.25"/>
  <cols>
    <col min="1" max="1" width="20.7109375" style="110" customWidth="1"/>
    <col min="2" max="2" width="59.85546875" style="108" customWidth="1"/>
    <col min="3" max="6" width="10.5703125" style="204" customWidth="1"/>
    <col min="7" max="7" width="67.28515625" style="239" customWidth="1"/>
  </cols>
  <sheetData>
    <row r="1" spans="1:7" s="267" customFormat="1" ht="30" customHeight="1" thickTop="1" thickBot="1" x14ac:dyDescent="0.3">
      <c r="A1" s="317" t="str">
        <f>('Agency Info'!B4)</f>
        <v>BIDDER NAME</v>
      </c>
      <c r="B1" s="318"/>
      <c r="C1" s="318"/>
      <c r="D1" s="318"/>
      <c r="E1" s="318"/>
      <c r="F1" s="318"/>
      <c r="G1" s="319"/>
    </row>
    <row r="2" spans="1:7" s="267" customFormat="1" ht="30" customHeight="1" thickTop="1" x14ac:dyDescent="0.25">
      <c r="A2" s="294" t="s">
        <v>1774</v>
      </c>
      <c r="B2" s="295"/>
      <c r="C2" s="295"/>
      <c r="D2" s="295"/>
      <c r="E2" s="295"/>
      <c r="F2" s="295"/>
      <c r="G2" s="296"/>
    </row>
    <row r="3" spans="1:7" s="271" customFormat="1" ht="30" customHeight="1" x14ac:dyDescent="0.25">
      <c r="A3" s="268" t="s">
        <v>78</v>
      </c>
      <c r="B3" s="269" t="s">
        <v>75</v>
      </c>
      <c r="C3" s="269" t="s">
        <v>1785</v>
      </c>
      <c r="D3" s="269" t="s">
        <v>77</v>
      </c>
      <c r="E3" s="269" t="s">
        <v>739</v>
      </c>
      <c r="F3" s="269" t="s">
        <v>733</v>
      </c>
      <c r="G3" s="270" t="s">
        <v>0</v>
      </c>
    </row>
    <row r="4" spans="1:7" s="1" customFormat="1" ht="15" customHeight="1" x14ac:dyDescent="0.25">
      <c r="A4" s="323" t="s">
        <v>39</v>
      </c>
      <c r="B4" s="324"/>
      <c r="C4" s="324"/>
      <c r="D4" s="324"/>
      <c r="E4" s="324"/>
      <c r="F4" s="324"/>
      <c r="G4" s="325"/>
    </row>
    <row r="5" spans="1:7" s="104" customFormat="1" ht="30" x14ac:dyDescent="0.25">
      <c r="A5" s="136">
        <v>1</v>
      </c>
      <c r="B5" s="137" t="s">
        <v>1148</v>
      </c>
      <c r="C5" s="200" t="s">
        <v>1807</v>
      </c>
      <c r="D5" s="200"/>
      <c r="E5" s="200"/>
      <c r="F5" s="200"/>
      <c r="G5" s="237"/>
    </row>
    <row r="6" spans="1:7" s="104" customFormat="1" ht="49.5" customHeight="1" x14ac:dyDescent="0.25">
      <c r="A6" s="136">
        <f>A5+1</f>
        <v>2</v>
      </c>
      <c r="B6" s="137" t="s">
        <v>1149</v>
      </c>
      <c r="C6" s="200" t="s">
        <v>1807</v>
      </c>
      <c r="D6" s="200"/>
      <c r="E6" s="200"/>
      <c r="F6" s="200"/>
      <c r="G6" s="237"/>
    </row>
    <row r="7" spans="1:7" s="104" customFormat="1" ht="30" x14ac:dyDescent="0.25">
      <c r="A7" s="136">
        <f t="shared" ref="A7:A17" si="0">A6+1</f>
        <v>3</v>
      </c>
      <c r="B7" s="137" t="s">
        <v>1150</v>
      </c>
      <c r="C7" s="200" t="s">
        <v>1807</v>
      </c>
      <c r="D7" s="200"/>
      <c r="E7" s="200"/>
      <c r="F7" s="200"/>
      <c r="G7" s="237"/>
    </row>
    <row r="8" spans="1:7" s="104" customFormat="1" ht="30" x14ac:dyDescent="0.25">
      <c r="A8" s="136">
        <f t="shared" si="0"/>
        <v>4</v>
      </c>
      <c r="B8" s="137" t="s">
        <v>1151</v>
      </c>
      <c r="C8" s="200" t="s">
        <v>1807</v>
      </c>
      <c r="D8" s="200"/>
      <c r="E8" s="200"/>
      <c r="F8" s="200"/>
      <c r="G8" s="237"/>
    </row>
    <row r="9" spans="1:7" s="104" customFormat="1" ht="60" x14ac:dyDescent="0.25">
      <c r="A9" s="136">
        <f t="shared" si="0"/>
        <v>5</v>
      </c>
      <c r="B9" s="137" t="s">
        <v>1152</v>
      </c>
      <c r="C9" s="200" t="s">
        <v>1807</v>
      </c>
      <c r="D9" s="200"/>
      <c r="E9" s="200"/>
      <c r="F9" s="200"/>
      <c r="G9" s="237"/>
    </row>
    <row r="10" spans="1:7" s="104" customFormat="1" ht="30" x14ac:dyDescent="0.25">
      <c r="A10" s="136">
        <f t="shared" si="0"/>
        <v>6</v>
      </c>
      <c r="B10" s="137" t="s">
        <v>1153</v>
      </c>
      <c r="C10" s="200" t="s">
        <v>1807</v>
      </c>
      <c r="D10" s="200"/>
      <c r="E10" s="200"/>
      <c r="F10" s="200"/>
      <c r="G10" s="237"/>
    </row>
    <row r="11" spans="1:7" s="104" customFormat="1" ht="30" x14ac:dyDescent="0.25">
      <c r="A11" s="136">
        <f t="shared" si="0"/>
        <v>7</v>
      </c>
      <c r="B11" s="137" t="s">
        <v>1154</v>
      </c>
      <c r="C11" s="200" t="s">
        <v>1807</v>
      </c>
      <c r="D11" s="200"/>
      <c r="E11" s="200"/>
      <c r="F11" s="200"/>
      <c r="G11" s="237"/>
    </row>
    <row r="12" spans="1:7" s="104" customFormat="1" ht="45" x14ac:dyDescent="0.25">
      <c r="A12" s="136">
        <f t="shared" si="0"/>
        <v>8</v>
      </c>
      <c r="B12" s="137" t="s">
        <v>1780</v>
      </c>
      <c r="C12" s="200" t="s">
        <v>1807</v>
      </c>
      <c r="D12" s="200"/>
      <c r="E12" s="200"/>
      <c r="F12" s="200"/>
      <c r="G12" s="237"/>
    </row>
    <row r="13" spans="1:7" s="104" customFormat="1" ht="45" x14ac:dyDescent="0.25">
      <c r="A13" s="136">
        <f t="shared" si="0"/>
        <v>9</v>
      </c>
      <c r="B13" s="137" t="s">
        <v>1155</v>
      </c>
      <c r="C13" s="200" t="s">
        <v>1807</v>
      </c>
      <c r="D13" s="200"/>
      <c r="E13" s="200"/>
      <c r="F13" s="200"/>
      <c r="G13" s="237"/>
    </row>
    <row r="14" spans="1:7" s="104" customFormat="1" ht="45" x14ac:dyDescent="0.25">
      <c r="A14" s="136">
        <f t="shared" si="0"/>
        <v>10</v>
      </c>
      <c r="B14" s="137" t="s">
        <v>1156</v>
      </c>
      <c r="C14" s="200" t="s">
        <v>1807</v>
      </c>
      <c r="D14" s="200"/>
      <c r="E14" s="200"/>
      <c r="F14" s="200"/>
      <c r="G14" s="237"/>
    </row>
    <row r="15" spans="1:7" s="104" customFormat="1" ht="30" x14ac:dyDescent="0.25">
      <c r="A15" s="136">
        <f t="shared" si="0"/>
        <v>11</v>
      </c>
      <c r="B15" s="137" t="s">
        <v>1157</v>
      </c>
      <c r="C15" s="200" t="s">
        <v>1807</v>
      </c>
      <c r="D15" s="200"/>
      <c r="E15" s="200"/>
      <c r="F15" s="200"/>
      <c r="G15" s="237"/>
    </row>
    <row r="16" spans="1:7" s="104" customFormat="1" ht="30" x14ac:dyDescent="0.25">
      <c r="A16" s="136">
        <f t="shared" si="0"/>
        <v>12</v>
      </c>
      <c r="B16" s="137" t="s">
        <v>1158</v>
      </c>
      <c r="C16" s="200" t="s">
        <v>1807</v>
      </c>
      <c r="D16" s="200"/>
      <c r="E16" s="200"/>
      <c r="F16" s="200"/>
      <c r="G16" s="237"/>
    </row>
    <row r="17" spans="1:7" s="104" customFormat="1" ht="30" x14ac:dyDescent="0.25">
      <c r="A17" s="136">
        <f t="shared" si="0"/>
        <v>13</v>
      </c>
      <c r="B17" s="138" t="s">
        <v>1159</v>
      </c>
      <c r="C17" s="201" t="s">
        <v>1002</v>
      </c>
      <c r="D17" s="201" t="s">
        <v>1002</v>
      </c>
      <c r="E17" s="201" t="s">
        <v>1002</v>
      </c>
      <c r="F17" s="201" t="s">
        <v>1002</v>
      </c>
      <c r="G17" s="201" t="s">
        <v>1002</v>
      </c>
    </row>
    <row r="18" spans="1:7" s="104" customFormat="1" ht="17.25" x14ac:dyDescent="0.25">
      <c r="A18" s="136">
        <f>A17+0.01</f>
        <v>13.01</v>
      </c>
      <c r="B18" s="160" t="s">
        <v>985</v>
      </c>
      <c r="C18" s="200" t="s">
        <v>1807</v>
      </c>
      <c r="D18" s="200"/>
      <c r="E18" s="200"/>
      <c r="F18" s="200"/>
      <c r="G18" s="237"/>
    </row>
    <row r="19" spans="1:7" s="104" customFormat="1" ht="17.25" x14ac:dyDescent="0.25">
      <c r="A19" s="136">
        <f>A18+0.01</f>
        <v>13.02</v>
      </c>
      <c r="B19" s="160" t="s">
        <v>1027</v>
      </c>
      <c r="C19" s="200" t="s">
        <v>1807</v>
      </c>
      <c r="D19" s="200"/>
      <c r="E19" s="200"/>
      <c r="F19" s="200"/>
      <c r="G19" s="237"/>
    </row>
    <row r="20" spans="1:7" s="104" customFormat="1" ht="17.25" x14ac:dyDescent="0.25">
      <c r="A20" s="136">
        <f>A19+0.01</f>
        <v>13.03</v>
      </c>
      <c r="B20" s="160" t="s">
        <v>1028</v>
      </c>
      <c r="C20" s="200" t="s">
        <v>1807</v>
      </c>
      <c r="D20" s="200"/>
      <c r="E20" s="200"/>
      <c r="F20" s="200"/>
      <c r="G20" s="237"/>
    </row>
    <row r="21" spans="1:7" s="104" customFormat="1" ht="17.25" x14ac:dyDescent="0.25">
      <c r="A21" s="136">
        <f>A20+0.01</f>
        <v>13.04</v>
      </c>
      <c r="B21" s="160" t="s">
        <v>1026</v>
      </c>
      <c r="C21" s="200" t="s">
        <v>1807</v>
      </c>
      <c r="D21" s="200"/>
      <c r="E21" s="200"/>
      <c r="F21" s="200"/>
      <c r="G21" s="237"/>
    </row>
    <row r="22" spans="1:7" s="104" customFormat="1" ht="45" x14ac:dyDescent="0.25">
      <c r="A22" s="136">
        <f>A17+1</f>
        <v>14</v>
      </c>
      <c r="B22" s="151" t="s">
        <v>1160</v>
      </c>
      <c r="C22" s="200" t="s">
        <v>1807</v>
      </c>
      <c r="D22" s="200"/>
      <c r="E22" s="200"/>
      <c r="F22" s="200"/>
      <c r="G22" s="237"/>
    </row>
    <row r="23" spans="1:7" s="104" customFormat="1" ht="30" customHeight="1" x14ac:dyDescent="0.25">
      <c r="A23" s="136">
        <f>A22+1</f>
        <v>15</v>
      </c>
      <c r="B23" s="151" t="s">
        <v>1161</v>
      </c>
      <c r="C23" s="200" t="s">
        <v>1807</v>
      </c>
      <c r="D23" s="200"/>
      <c r="E23" s="200"/>
      <c r="F23" s="200"/>
      <c r="G23" s="237"/>
    </row>
    <row r="24" spans="1:7" s="104" customFormat="1" ht="15" customHeight="1" x14ac:dyDescent="0.25">
      <c r="A24" s="297" t="s">
        <v>40</v>
      </c>
      <c r="B24" s="298"/>
      <c r="C24" s="298"/>
      <c r="D24" s="298"/>
      <c r="E24" s="298"/>
      <c r="F24" s="298"/>
      <c r="G24" s="299"/>
    </row>
    <row r="25" spans="1:7" s="104" customFormat="1" ht="30" x14ac:dyDescent="0.25">
      <c r="A25" s="139">
        <f>A23+1</f>
        <v>16</v>
      </c>
      <c r="B25" s="138" t="s">
        <v>1162</v>
      </c>
      <c r="C25" s="201" t="s">
        <v>1002</v>
      </c>
      <c r="D25" s="201" t="s">
        <v>1002</v>
      </c>
      <c r="E25" s="201" t="s">
        <v>1002</v>
      </c>
      <c r="F25" s="201" t="s">
        <v>1002</v>
      </c>
      <c r="G25" s="201" t="s">
        <v>1002</v>
      </c>
    </row>
    <row r="26" spans="1:7" s="104" customFormat="1" ht="17.25" x14ac:dyDescent="0.25">
      <c r="A26" s="139">
        <f>A25+0.01</f>
        <v>16.010000000000002</v>
      </c>
      <c r="B26" s="160" t="s">
        <v>747</v>
      </c>
      <c r="C26" s="200" t="s">
        <v>1807</v>
      </c>
      <c r="D26" s="200"/>
      <c r="E26" s="200"/>
      <c r="F26" s="200"/>
      <c r="G26" s="237"/>
    </row>
    <row r="27" spans="1:7" s="104" customFormat="1" ht="17.25" x14ac:dyDescent="0.25">
      <c r="A27" s="139">
        <f>A26+0.01</f>
        <v>16.020000000000003</v>
      </c>
      <c r="B27" s="160" t="s">
        <v>922</v>
      </c>
      <c r="C27" s="200" t="s">
        <v>1807</v>
      </c>
      <c r="D27" s="200"/>
      <c r="E27" s="200"/>
      <c r="F27" s="200"/>
      <c r="G27" s="237"/>
    </row>
    <row r="28" spans="1:7" s="104" customFormat="1" ht="17.25" x14ac:dyDescent="0.25">
      <c r="A28" s="139">
        <f>A27+0.01</f>
        <v>16.030000000000005</v>
      </c>
      <c r="B28" s="160" t="s">
        <v>891</v>
      </c>
      <c r="C28" s="200" t="s">
        <v>1807</v>
      </c>
      <c r="D28" s="200"/>
      <c r="E28" s="200"/>
      <c r="F28" s="200"/>
      <c r="G28" s="237"/>
    </row>
    <row r="29" spans="1:7" s="104" customFormat="1" ht="60" x14ac:dyDescent="0.25">
      <c r="A29" s="139">
        <f>A25+1</f>
        <v>17</v>
      </c>
      <c r="B29" s="138" t="s">
        <v>1163</v>
      </c>
      <c r="C29" s="201" t="s">
        <v>1002</v>
      </c>
      <c r="D29" s="201" t="s">
        <v>1002</v>
      </c>
      <c r="E29" s="201" t="s">
        <v>1002</v>
      </c>
      <c r="F29" s="201" t="s">
        <v>1002</v>
      </c>
      <c r="G29" s="201" t="s">
        <v>1002</v>
      </c>
    </row>
    <row r="30" spans="1:7" s="104" customFormat="1" ht="17.25" x14ac:dyDescent="0.25">
      <c r="A30" s="139">
        <f>A29+0.01</f>
        <v>17.010000000000002</v>
      </c>
      <c r="B30" s="160" t="s">
        <v>1029</v>
      </c>
      <c r="C30" s="200" t="s">
        <v>1807</v>
      </c>
      <c r="D30" s="200"/>
      <c r="E30" s="200"/>
      <c r="F30" s="200"/>
      <c r="G30" s="237"/>
    </row>
    <row r="31" spans="1:7" s="104" customFormat="1" ht="17.25" x14ac:dyDescent="0.25">
      <c r="A31" s="139">
        <f>A30+0.01</f>
        <v>17.020000000000003</v>
      </c>
      <c r="B31" s="160" t="s">
        <v>1030</v>
      </c>
      <c r="C31" s="200" t="s">
        <v>1807</v>
      </c>
      <c r="D31" s="200"/>
      <c r="E31" s="200"/>
      <c r="F31" s="200"/>
      <c r="G31" s="237"/>
    </row>
    <row r="32" spans="1:7" s="104" customFormat="1" ht="17.25" x14ac:dyDescent="0.25">
      <c r="A32" s="139">
        <f>A31+0.01</f>
        <v>17.030000000000005</v>
      </c>
      <c r="B32" s="160" t="s">
        <v>1019</v>
      </c>
      <c r="C32" s="200" t="s">
        <v>1807</v>
      </c>
      <c r="D32" s="200"/>
      <c r="E32" s="200"/>
      <c r="F32" s="200"/>
      <c r="G32" s="237"/>
    </row>
    <row r="33" spans="1:7" s="104" customFormat="1" ht="30" customHeight="1" x14ac:dyDescent="0.25">
      <c r="A33" s="139">
        <f>A32+0.01</f>
        <v>17.040000000000006</v>
      </c>
      <c r="B33" s="160" t="s">
        <v>1034</v>
      </c>
      <c r="C33" s="200" t="s">
        <v>1807</v>
      </c>
      <c r="D33" s="200"/>
      <c r="E33" s="200"/>
      <c r="F33" s="200"/>
      <c r="G33" s="237"/>
    </row>
    <row r="34" spans="1:7" s="104" customFormat="1" ht="30" x14ac:dyDescent="0.25">
      <c r="A34" s="139">
        <f>A29+1</f>
        <v>18</v>
      </c>
      <c r="B34" s="140" t="s">
        <v>1164</v>
      </c>
      <c r="C34" s="200" t="s">
        <v>1807</v>
      </c>
      <c r="D34" s="200"/>
      <c r="E34" s="200"/>
      <c r="F34" s="200"/>
      <c r="G34" s="237"/>
    </row>
    <row r="35" spans="1:7" s="104" customFormat="1" ht="30" x14ac:dyDescent="0.25">
      <c r="A35" s="139">
        <f>A34+1</f>
        <v>19</v>
      </c>
      <c r="B35" s="140" t="s">
        <v>1165</v>
      </c>
      <c r="C35" s="200" t="s">
        <v>1807</v>
      </c>
      <c r="D35" s="200"/>
      <c r="E35" s="200"/>
      <c r="F35" s="200"/>
      <c r="G35" s="237"/>
    </row>
    <row r="36" spans="1:7" s="104" customFormat="1" ht="30" x14ac:dyDescent="0.25">
      <c r="A36" s="139">
        <f t="shared" ref="A36:A41" si="1">A35+1</f>
        <v>20</v>
      </c>
      <c r="B36" s="140" t="s">
        <v>1166</v>
      </c>
      <c r="C36" s="200" t="s">
        <v>1807</v>
      </c>
      <c r="D36" s="200"/>
      <c r="E36" s="200"/>
      <c r="F36" s="200"/>
      <c r="G36" s="237"/>
    </row>
    <row r="37" spans="1:7" s="104" customFormat="1" ht="30" x14ac:dyDescent="0.25">
      <c r="A37" s="139">
        <f t="shared" si="1"/>
        <v>21</v>
      </c>
      <c r="B37" s="140" t="s">
        <v>1167</v>
      </c>
      <c r="C37" s="200" t="s">
        <v>1807</v>
      </c>
      <c r="D37" s="200"/>
      <c r="E37" s="200"/>
      <c r="F37" s="200"/>
      <c r="G37" s="237"/>
    </row>
    <row r="38" spans="1:7" s="104" customFormat="1" ht="30" x14ac:dyDescent="0.25">
      <c r="A38" s="139">
        <f t="shared" si="1"/>
        <v>22</v>
      </c>
      <c r="B38" s="140" t="s">
        <v>1168</v>
      </c>
      <c r="C38" s="200" t="s">
        <v>1807</v>
      </c>
      <c r="D38" s="200"/>
      <c r="E38" s="200"/>
      <c r="F38" s="200"/>
      <c r="G38" s="237"/>
    </row>
    <row r="39" spans="1:7" s="104" customFormat="1" ht="30" x14ac:dyDescent="0.25">
      <c r="A39" s="139">
        <f t="shared" si="1"/>
        <v>23</v>
      </c>
      <c r="B39" s="140" t="s">
        <v>1169</v>
      </c>
      <c r="C39" s="200" t="s">
        <v>1807</v>
      </c>
      <c r="D39" s="200"/>
      <c r="E39" s="200"/>
      <c r="F39" s="200"/>
      <c r="G39" s="237"/>
    </row>
    <row r="40" spans="1:7" s="104" customFormat="1" ht="45" x14ac:dyDescent="0.25">
      <c r="A40" s="139">
        <f t="shared" si="1"/>
        <v>24</v>
      </c>
      <c r="B40" s="140" t="s">
        <v>1170</v>
      </c>
      <c r="C40" s="200" t="s">
        <v>1807</v>
      </c>
      <c r="D40" s="200"/>
      <c r="E40" s="200"/>
      <c r="F40" s="200"/>
      <c r="G40" s="237"/>
    </row>
    <row r="41" spans="1:7" s="73" customFormat="1" ht="30" x14ac:dyDescent="0.25">
      <c r="A41" s="139">
        <f t="shared" si="1"/>
        <v>25</v>
      </c>
      <c r="B41" s="138" t="s">
        <v>1171</v>
      </c>
      <c r="C41" s="201" t="s">
        <v>1002</v>
      </c>
      <c r="D41" s="201" t="s">
        <v>1002</v>
      </c>
      <c r="E41" s="201" t="s">
        <v>1002</v>
      </c>
      <c r="F41" s="201" t="s">
        <v>1002</v>
      </c>
      <c r="G41" s="201" t="s">
        <v>1002</v>
      </c>
    </row>
    <row r="42" spans="1:7" s="73" customFormat="1" ht="17.25" x14ac:dyDescent="0.25">
      <c r="A42" s="139">
        <f>A41+0.01</f>
        <v>25.01</v>
      </c>
      <c r="B42" s="160" t="s">
        <v>1032</v>
      </c>
      <c r="C42" s="200" t="s">
        <v>1807</v>
      </c>
      <c r="D42" s="200"/>
      <c r="E42" s="200"/>
      <c r="F42" s="200"/>
      <c r="G42" s="237"/>
    </row>
    <row r="43" spans="1:7" s="73" customFormat="1" ht="17.25" x14ac:dyDescent="0.25">
      <c r="A43" s="139">
        <f>A42+0.01</f>
        <v>25.020000000000003</v>
      </c>
      <c r="B43" s="160" t="s">
        <v>1020</v>
      </c>
      <c r="C43" s="200" t="s">
        <v>1807</v>
      </c>
      <c r="D43" s="200"/>
      <c r="E43" s="200"/>
      <c r="F43" s="200"/>
      <c r="G43" s="237"/>
    </row>
    <row r="44" spans="1:7" s="73" customFormat="1" ht="17.25" x14ac:dyDescent="0.25">
      <c r="A44" s="139">
        <f>A43+0.01</f>
        <v>25.030000000000005</v>
      </c>
      <c r="B44" s="160" t="s">
        <v>1031</v>
      </c>
      <c r="C44" s="200" t="s">
        <v>1807</v>
      </c>
      <c r="D44" s="200"/>
      <c r="E44" s="200"/>
      <c r="F44" s="200"/>
      <c r="G44" s="237"/>
    </row>
    <row r="45" spans="1:7" s="73" customFormat="1" ht="30" x14ac:dyDescent="0.25">
      <c r="A45" s="139">
        <f>A41+1</f>
        <v>26</v>
      </c>
      <c r="B45" s="138" t="s">
        <v>1172</v>
      </c>
      <c r="C45" s="200" t="s">
        <v>1807</v>
      </c>
      <c r="D45" s="200"/>
      <c r="E45" s="200"/>
      <c r="F45" s="200"/>
      <c r="G45" s="237"/>
    </row>
    <row r="46" spans="1:7" s="73" customFormat="1" ht="45" x14ac:dyDescent="0.25">
      <c r="A46" s="139">
        <f>A45+1</f>
        <v>27</v>
      </c>
      <c r="B46" s="138" t="s">
        <v>1173</v>
      </c>
      <c r="C46" s="200" t="s">
        <v>1807</v>
      </c>
      <c r="D46" s="200"/>
      <c r="E46" s="200"/>
      <c r="F46" s="200"/>
      <c r="G46" s="237"/>
    </row>
    <row r="47" spans="1:7" s="73" customFormat="1" ht="30" x14ac:dyDescent="0.25">
      <c r="A47" s="139">
        <f>A46+1</f>
        <v>28</v>
      </c>
      <c r="B47" s="138" t="s">
        <v>1174</v>
      </c>
      <c r="C47" s="200" t="s">
        <v>1807</v>
      </c>
      <c r="D47" s="200"/>
      <c r="E47" s="200"/>
      <c r="F47" s="200"/>
      <c r="G47" s="237"/>
    </row>
    <row r="48" spans="1:7" s="73" customFormat="1" ht="46.15" customHeight="1" x14ac:dyDescent="0.25">
      <c r="A48" s="139">
        <f>A47+1</f>
        <v>29</v>
      </c>
      <c r="B48" s="138" t="s">
        <v>1175</v>
      </c>
      <c r="C48" s="200" t="s">
        <v>1807</v>
      </c>
      <c r="D48" s="200"/>
      <c r="E48" s="200"/>
      <c r="F48" s="200"/>
      <c r="G48" s="237"/>
    </row>
    <row r="49" spans="1:7" s="73" customFormat="1" ht="15" customHeight="1" x14ac:dyDescent="0.25">
      <c r="A49" s="297" t="s">
        <v>41</v>
      </c>
      <c r="B49" s="298"/>
      <c r="C49" s="298"/>
      <c r="D49" s="298"/>
      <c r="E49" s="298"/>
      <c r="F49" s="298"/>
      <c r="G49" s="299"/>
    </row>
    <row r="50" spans="1:7" s="73" customFormat="1" ht="17.25" x14ac:dyDescent="0.25">
      <c r="A50" s="139">
        <f>A48+1</f>
        <v>30</v>
      </c>
      <c r="B50" s="138" t="s">
        <v>1176</v>
      </c>
      <c r="C50" s="201" t="s">
        <v>1002</v>
      </c>
      <c r="D50" s="201" t="s">
        <v>1002</v>
      </c>
      <c r="E50" s="201" t="s">
        <v>1002</v>
      </c>
      <c r="F50" s="201" t="s">
        <v>1002</v>
      </c>
      <c r="G50" s="201" t="s">
        <v>1002</v>
      </c>
    </row>
    <row r="51" spans="1:7" s="73" customFormat="1" ht="17.25" x14ac:dyDescent="0.25">
      <c r="A51" s="139">
        <f>A50+0.01</f>
        <v>30.01</v>
      </c>
      <c r="B51" s="160" t="s">
        <v>1786</v>
      </c>
      <c r="C51" s="200" t="s">
        <v>1807</v>
      </c>
      <c r="D51" s="200"/>
      <c r="E51" s="200"/>
      <c r="F51" s="200"/>
      <c r="G51" s="237"/>
    </row>
    <row r="52" spans="1:7" s="73" customFormat="1" ht="17.25" x14ac:dyDescent="0.25">
      <c r="A52" s="139">
        <f>A51+0.01</f>
        <v>30.020000000000003</v>
      </c>
      <c r="B52" s="160" t="s">
        <v>749</v>
      </c>
      <c r="C52" s="200" t="s">
        <v>1807</v>
      </c>
      <c r="D52" s="200"/>
      <c r="E52" s="200"/>
      <c r="F52" s="200"/>
      <c r="G52" s="237"/>
    </row>
    <row r="53" spans="1:7" s="73" customFormat="1" ht="30" x14ac:dyDescent="0.25">
      <c r="A53" s="139">
        <f>A52+0.01</f>
        <v>30.030000000000005</v>
      </c>
      <c r="B53" s="160" t="s">
        <v>748</v>
      </c>
      <c r="C53" s="200" t="s">
        <v>1807</v>
      </c>
      <c r="D53" s="200"/>
      <c r="E53" s="200"/>
      <c r="F53" s="200"/>
      <c r="G53" s="237"/>
    </row>
    <row r="54" spans="1:7" s="73" customFormat="1" ht="30" x14ac:dyDescent="0.25">
      <c r="A54" s="139">
        <f>A50+1</f>
        <v>31</v>
      </c>
      <c r="B54" s="138" t="s">
        <v>1177</v>
      </c>
      <c r="C54" s="200" t="s">
        <v>1807</v>
      </c>
      <c r="D54" s="200"/>
      <c r="E54" s="200"/>
      <c r="F54" s="200"/>
      <c r="G54" s="237"/>
    </row>
    <row r="55" spans="1:7" s="73" customFormat="1" ht="45" x14ac:dyDescent="0.25">
      <c r="A55" s="139">
        <f t="shared" ref="A55:A60" si="2">A54+1</f>
        <v>32</v>
      </c>
      <c r="B55" s="140" t="s">
        <v>1178</v>
      </c>
      <c r="C55" s="200" t="s">
        <v>1807</v>
      </c>
      <c r="D55" s="200"/>
      <c r="E55" s="200"/>
      <c r="F55" s="200"/>
      <c r="G55" s="237"/>
    </row>
    <row r="56" spans="1:7" s="73" customFormat="1" ht="30" x14ac:dyDescent="0.25">
      <c r="A56" s="139">
        <f t="shared" si="2"/>
        <v>33</v>
      </c>
      <c r="B56" s="140" t="s">
        <v>1179</v>
      </c>
      <c r="C56" s="200" t="s">
        <v>1807</v>
      </c>
      <c r="D56" s="200"/>
      <c r="E56" s="200"/>
      <c r="F56" s="200"/>
      <c r="G56" s="237"/>
    </row>
    <row r="57" spans="1:7" s="73" customFormat="1" ht="30" x14ac:dyDescent="0.25">
      <c r="A57" s="139">
        <f t="shared" si="2"/>
        <v>34</v>
      </c>
      <c r="B57" s="140" t="s">
        <v>1180</v>
      </c>
      <c r="C57" s="200" t="s">
        <v>1807</v>
      </c>
      <c r="D57" s="200"/>
      <c r="E57" s="200"/>
      <c r="F57" s="200"/>
      <c r="G57" s="237"/>
    </row>
    <row r="58" spans="1:7" s="73" customFormat="1" ht="30" x14ac:dyDescent="0.25">
      <c r="A58" s="139">
        <f t="shared" si="2"/>
        <v>35</v>
      </c>
      <c r="B58" s="140" t="s">
        <v>1181</v>
      </c>
      <c r="C58" s="200" t="s">
        <v>1807</v>
      </c>
      <c r="D58" s="200"/>
      <c r="E58" s="200"/>
      <c r="F58" s="200"/>
      <c r="G58" s="237"/>
    </row>
    <row r="59" spans="1:7" s="73" customFormat="1" ht="45" x14ac:dyDescent="0.25">
      <c r="A59" s="139">
        <f t="shared" si="2"/>
        <v>36</v>
      </c>
      <c r="B59" s="140" t="s">
        <v>1182</v>
      </c>
      <c r="C59" s="200" t="s">
        <v>1807</v>
      </c>
      <c r="D59" s="200"/>
      <c r="E59" s="200"/>
      <c r="F59" s="200"/>
      <c r="G59" s="237"/>
    </row>
    <row r="60" spans="1:7" s="73" customFormat="1" ht="45" x14ac:dyDescent="0.25">
      <c r="A60" s="139">
        <f t="shared" si="2"/>
        <v>37</v>
      </c>
      <c r="B60" s="140" t="s">
        <v>1183</v>
      </c>
      <c r="C60" s="200" t="s">
        <v>1807</v>
      </c>
      <c r="D60" s="200"/>
      <c r="E60" s="200"/>
      <c r="F60" s="200"/>
      <c r="G60" s="237"/>
    </row>
    <row r="61" spans="1:7" s="73" customFormat="1" ht="15" customHeight="1" x14ac:dyDescent="0.25">
      <c r="A61" s="297" t="s">
        <v>741</v>
      </c>
      <c r="B61" s="298"/>
      <c r="C61" s="298"/>
      <c r="D61" s="298"/>
      <c r="E61" s="298"/>
      <c r="F61" s="298"/>
      <c r="G61" s="299"/>
    </row>
    <row r="62" spans="1:7" ht="30" x14ac:dyDescent="0.25">
      <c r="A62" s="141">
        <f>A60+1</f>
        <v>38</v>
      </c>
      <c r="B62" s="142" t="s">
        <v>1184</v>
      </c>
      <c r="C62" s="200" t="s">
        <v>1807</v>
      </c>
      <c r="D62" s="200"/>
      <c r="E62" s="200"/>
      <c r="F62" s="200"/>
      <c r="G62" s="237"/>
    </row>
    <row r="63" spans="1:7" ht="30" x14ac:dyDescent="0.25">
      <c r="A63" s="141">
        <f>A62+1</f>
        <v>39</v>
      </c>
      <c r="B63" s="142" t="s">
        <v>1185</v>
      </c>
      <c r="C63" s="200" t="s">
        <v>1807</v>
      </c>
      <c r="D63" s="200"/>
      <c r="E63" s="200"/>
      <c r="F63" s="200"/>
      <c r="G63" s="237"/>
    </row>
    <row r="64" spans="1:7" ht="60" x14ac:dyDescent="0.25">
      <c r="A64" s="141">
        <f t="shared" ref="A64:A74" si="3">A63+1</f>
        <v>40</v>
      </c>
      <c r="B64" s="142" t="s">
        <v>1186</v>
      </c>
      <c r="C64" s="200" t="s">
        <v>1807</v>
      </c>
      <c r="D64" s="200"/>
      <c r="E64" s="200"/>
      <c r="F64" s="200"/>
      <c r="G64" s="237"/>
    </row>
    <row r="65" spans="1:7" ht="45" customHeight="1" x14ac:dyDescent="0.25">
      <c r="A65" s="141">
        <f t="shared" si="3"/>
        <v>41</v>
      </c>
      <c r="B65" s="142" t="s">
        <v>1187</v>
      </c>
      <c r="C65" s="200" t="s">
        <v>1807</v>
      </c>
      <c r="D65" s="200"/>
      <c r="E65" s="200"/>
      <c r="F65" s="200"/>
      <c r="G65" s="237"/>
    </row>
    <row r="66" spans="1:7" ht="30" x14ac:dyDescent="0.25">
      <c r="A66" s="141">
        <f t="shared" si="3"/>
        <v>42</v>
      </c>
      <c r="B66" s="142" t="s">
        <v>1188</v>
      </c>
      <c r="C66" s="200" t="s">
        <v>1807</v>
      </c>
      <c r="D66" s="200"/>
      <c r="E66" s="200"/>
      <c r="F66" s="200"/>
      <c r="G66" s="237"/>
    </row>
    <row r="67" spans="1:7" ht="45" x14ac:dyDescent="0.25">
      <c r="A67" s="141">
        <f t="shared" si="3"/>
        <v>43</v>
      </c>
      <c r="B67" s="142" t="s">
        <v>1189</v>
      </c>
      <c r="C67" s="200" t="s">
        <v>1807</v>
      </c>
      <c r="D67" s="200"/>
      <c r="E67" s="200"/>
      <c r="F67" s="200"/>
      <c r="G67" s="237"/>
    </row>
    <row r="68" spans="1:7" ht="30" x14ac:dyDescent="0.25">
      <c r="A68" s="141">
        <f t="shared" si="3"/>
        <v>44</v>
      </c>
      <c r="B68" s="142" t="s">
        <v>1190</v>
      </c>
      <c r="C68" s="200" t="s">
        <v>1807</v>
      </c>
      <c r="D68" s="200"/>
      <c r="E68" s="200"/>
      <c r="F68" s="200"/>
      <c r="G68" s="237"/>
    </row>
    <row r="69" spans="1:7" ht="30" x14ac:dyDescent="0.25">
      <c r="A69" s="141">
        <f t="shared" si="3"/>
        <v>45</v>
      </c>
      <c r="B69" s="142" t="s">
        <v>1191</v>
      </c>
      <c r="C69" s="200" t="s">
        <v>1807</v>
      </c>
      <c r="D69" s="200"/>
      <c r="E69" s="200"/>
      <c r="F69" s="200"/>
      <c r="G69" s="237"/>
    </row>
    <row r="70" spans="1:7" ht="46.35" customHeight="1" x14ac:dyDescent="0.25">
      <c r="A70" s="141">
        <f>A69+1</f>
        <v>46</v>
      </c>
      <c r="B70" s="142" t="s">
        <v>1192</v>
      </c>
      <c r="C70" s="200" t="s">
        <v>1807</v>
      </c>
      <c r="D70" s="200"/>
      <c r="E70" s="200"/>
      <c r="F70" s="200"/>
      <c r="G70" s="237"/>
    </row>
    <row r="71" spans="1:7" ht="30" customHeight="1" x14ac:dyDescent="0.25">
      <c r="A71" s="141">
        <f t="shared" si="3"/>
        <v>47</v>
      </c>
      <c r="B71" s="142" t="s">
        <v>1193</v>
      </c>
      <c r="C71" s="200" t="s">
        <v>1807</v>
      </c>
      <c r="D71" s="200"/>
      <c r="E71" s="200"/>
      <c r="F71" s="200"/>
      <c r="G71" s="237"/>
    </row>
    <row r="72" spans="1:7" ht="60" x14ac:dyDescent="0.25">
      <c r="A72" s="141">
        <f t="shared" si="3"/>
        <v>48</v>
      </c>
      <c r="B72" s="142" t="s">
        <v>1803</v>
      </c>
      <c r="C72" s="200" t="s">
        <v>1807</v>
      </c>
      <c r="D72" s="200"/>
      <c r="E72" s="200"/>
      <c r="F72" s="200"/>
      <c r="G72" s="237"/>
    </row>
    <row r="73" spans="1:7" ht="45" x14ac:dyDescent="0.25">
      <c r="A73" s="141">
        <f t="shared" si="3"/>
        <v>49</v>
      </c>
      <c r="B73" s="142" t="s">
        <v>1804</v>
      </c>
      <c r="C73" s="200" t="s">
        <v>1807</v>
      </c>
      <c r="D73" s="200"/>
      <c r="E73" s="200"/>
      <c r="F73" s="200"/>
      <c r="G73" s="237"/>
    </row>
    <row r="74" spans="1:7" ht="33" customHeight="1" x14ac:dyDescent="0.25">
      <c r="A74" s="141">
        <f t="shared" si="3"/>
        <v>50</v>
      </c>
      <c r="B74" s="142" t="s">
        <v>1194</v>
      </c>
      <c r="C74" s="200" t="s">
        <v>1807</v>
      </c>
      <c r="D74" s="200"/>
      <c r="E74" s="200"/>
      <c r="F74" s="200"/>
      <c r="G74" s="237"/>
    </row>
    <row r="75" spans="1:7" s="73" customFormat="1" ht="15" customHeight="1" x14ac:dyDescent="0.25">
      <c r="A75" s="297" t="s">
        <v>79</v>
      </c>
      <c r="B75" s="298"/>
      <c r="C75" s="298"/>
      <c r="D75" s="298"/>
      <c r="E75" s="298"/>
      <c r="F75" s="298"/>
      <c r="G75" s="299"/>
    </row>
    <row r="76" spans="1:7" s="73" customFormat="1" ht="45" x14ac:dyDescent="0.25">
      <c r="A76" s="143">
        <f>A74+1</f>
        <v>51</v>
      </c>
      <c r="B76" s="144" t="s">
        <v>1195</v>
      </c>
      <c r="C76" s="200" t="s">
        <v>1807</v>
      </c>
      <c r="D76" s="200"/>
      <c r="E76" s="200"/>
      <c r="F76" s="200"/>
      <c r="G76" s="237"/>
    </row>
    <row r="77" spans="1:7" s="73" customFormat="1" ht="60" x14ac:dyDescent="0.25">
      <c r="A77" s="143">
        <f>A76+1</f>
        <v>52</v>
      </c>
      <c r="B77" s="140" t="s">
        <v>1196</v>
      </c>
      <c r="C77" s="200" t="s">
        <v>1807</v>
      </c>
      <c r="D77" s="200"/>
      <c r="E77" s="200"/>
      <c r="F77" s="200"/>
      <c r="G77" s="237"/>
    </row>
    <row r="78" spans="1:7" s="73" customFormat="1" ht="30" x14ac:dyDescent="0.25">
      <c r="A78" s="143">
        <f>A77+1</f>
        <v>53</v>
      </c>
      <c r="B78" s="140" t="s">
        <v>1197</v>
      </c>
      <c r="C78" s="200" t="s">
        <v>1807</v>
      </c>
      <c r="D78" s="200"/>
      <c r="E78" s="200"/>
      <c r="F78" s="200"/>
      <c r="G78" s="237"/>
    </row>
    <row r="79" spans="1:7" s="73" customFormat="1" ht="17.25" x14ac:dyDescent="0.25">
      <c r="A79" s="143">
        <f>A78+1</f>
        <v>54</v>
      </c>
      <c r="B79" s="140" t="s">
        <v>1198</v>
      </c>
      <c r="C79" s="201" t="s">
        <v>1002</v>
      </c>
      <c r="D79" s="201" t="s">
        <v>1002</v>
      </c>
      <c r="E79" s="201" t="s">
        <v>1002</v>
      </c>
      <c r="F79" s="201" t="s">
        <v>1002</v>
      </c>
      <c r="G79" s="201" t="s">
        <v>1002</v>
      </c>
    </row>
    <row r="80" spans="1:7" s="73" customFormat="1" ht="17.25" x14ac:dyDescent="0.25">
      <c r="A80" s="143">
        <f>A79+0.01</f>
        <v>54.01</v>
      </c>
      <c r="B80" s="161" t="s">
        <v>750</v>
      </c>
      <c r="C80" s="200" t="s">
        <v>1807</v>
      </c>
      <c r="D80" s="200"/>
      <c r="E80" s="200"/>
      <c r="F80" s="200"/>
      <c r="G80" s="237"/>
    </row>
    <row r="81" spans="1:7" s="73" customFormat="1" ht="17.25" x14ac:dyDescent="0.25">
      <c r="A81" s="143">
        <f>A80+0.01</f>
        <v>54.019999999999996</v>
      </c>
      <c r="B81" s="161" t="s">
        <v>1035</v>
      </c>
      <c r="C81" s="200" t="s">
        <v>1807</v>
      </c>
      <c r="D81" s="200"/>
      <c r="E81" s="200"/>
      <c r="F81" s="200"/>
      <c r="G81" s="237"/>
    </row>
    <row r="82" spans="1:7" s="73" customFormat="1" ht="17.25" x14ac:dyDescent="0.25">
      <c r="A82" s="143">
        <f>A81+0.01</f>
        <v>54.029999999999994</v>
      </c>
      <c r="B82" s="161" t="s">
        <v>1036</v>
      </c>
      <c r="C82" s="200" t="s">
        <v>1807</v>
      </c>
      <c r="D82" s="200"/>
      <c r="E82" s="200"/>
      <c r="F82" s="200"/>
      <c r="G82" s="237"/>
    </row>
    <row r="83" spans="1:7" s="73" customFormat="1" ht="17.25" x14ac:dyDescent="0.25">
      <c r="A83" s="143">
        <f>A82+0.01</f>
        <v>54.039999999999992</v>
      </c>
      <c r="B83" s="161" t="s">
        <v>825</v>
      </c>
      <c r="C83" s="200" t="s">
        <v>1807</v>
      </c>
      <c r="D83" s="200"/>
      <c r="E83" s="200"/>
      <c r="F83" s="200"/>
      <c r="G83" s="237"/>
    </row>
    <row r="84" spans="1:7" s="73" customFormat="1" ht="45" x14ac:dyDescent="0.25">
      <c r="A84" s="143">
        <f>A79+1</f>
        <v>55</v>
      </c>
      <c r="B84" s="140" t="s">
        <v>1199</v>
      </c>
      <c r="C84" s="200" t="s">
        <v>1807</v>
      </c>
      <c r="D84" s="200"/>
      <c r="E84" s="200"/>
      <c r="F84" s="200"/>
      <c r="G84" s="237"/>
    </row>
    <row r="85" spans="1:7" s="73" customFormat="1" ht="30" x14ac:dyDescent="0.25">
      <c r="A85" s="143">
        <f>A84+1</f>
        <v>56</v>
      </c>
      <c r="B85" s="140" t="s">
        <v>1200</v>
      </c>
      <c r="C85" s="200" t="s">
        <v>1807</v>
      </c>
      <c r="D85" s="200"/>
      <c r="E85" s="200"/>
      <c r="F85" s="200"/>
      <c r="G85" s="237"/>
    </row>
    <row r="86" spans="1:7" s="73" customFormat="1" ht="30" x14ac:dyDescent="0.25">
      <c r="A86" s="143">
        <f t="shared" ref="A86:A89" si="4">A85+1</f>
        <v>57</v>
      </c>
      <c r="B86" s="140" t="s">
        <v>1201</v>
      </c>
      <c r="C86" s="200" t="s">
        <v>1807</v>
      </c>
      <c r="D86" s="200"/>
      <c r="E86" s="200"/>
      <c r="F86" s="200"/>
      <c r="G86" s="237"/>
    </row>
    <row r="87" spans="1:7" s="73" customFormat="1" ht="30" x14ac:dyDescent="0.25">
      <c r="A87" s="143">
        <f t="shared" si="4"/>
        <v>58</v>
      </c>
      <c r="B87" s="140" t="s">
        <v>1202</v>
      </c>
      <c r="C87" s="200" t="s">
        <v>1807</v>
      </c>
      <c r="D87" s="200"/>
      <c r="E87" s="200"/>
      <c r="F87" s="200"/>
      <c r="G87" s="237"/>
    </row>
    <row r="88" spans="1:7" s="73" customFormat="1" ht="30" x14ac:dyDescent="0.25">
      <c r="A88" s="143">
        <f t="shared" si="4"/>
        <v>59</v>
      </c>
      <c r="B88" s="140" t="s">
        <v>1203</v>
      </c>
      <c r="C88" s="200" t="s">
        <v>1807</v>
      </c>
      <c r="D88" s="200"/>
      <c r="E88" s="200"/>
      <c r="F88" s="200"/>
      <c r="G88" s="237"/>
    </row>
    <row r="89" spans="1:7" s="73" customFormat="1" ht="30" x14ac:dyDescent="0.25">
      <c r="A89" s="143">
        <f t="shared" si="4"/>
        <v>60</v>
      </c>
      <c r="B89" s="138" t="s">
        <v>1204</v>
      </c>
      <c r="C89" s="201" t="s">
        <v>1002</v>
      </c>
      <c r="D89" s="201" t="s">
        <v>1002</v>
      </c>
      <c r="E89" s="201" t="s">
        <v>1002</v>
      </c>
      <c r="F89" s="201" t="s">
        <v>1002</v>
      </c>
      <c r="G89" s="201" t="s">
        <v>1002</v>
      </c>
    </row>
    <row r="90" spans="1:7" s="73" customFormat="1" ht="17.25" x14ac:dyDescent="0.25">
      <c r="A90" s="143">
        <f>A89+0.01</f>
        <v>60.01</v>
      </c>
      <c r="B90" s="160" t="s">
        <v>751</v>
      </c>
      <c r="C90" s="200"/>
      <c r="D90" s="200" t="s">
        <v>1807</v>
      </c>
      <c r="E90" s="200"/>
      <c r="F90" s="200"/>
      <c r="G90" s="237"/>
    </row>
    <row r="91" spans="1:7" s="73" customFormat="1" ht="17.25" x14ac:dyDescent="0.25">
      <c r="A91" s="143">
        <f>A90+0.01</f>
        <v>60.019999999999996</v>
      </c>
      <c r="B91" s="160" t="s">
        <v>752</v>
      </c>
      <c r="C91" s="200" t="s">
        <v>1807</v>
      </c>
      <c r="D91" s="200"/>
      <c r="E91" s="200"/>
      <c r="F91" s="200"/>
      <c r="G91" s="237"/>
    </row>
    <row r="92" spans="1:7" s="73" customFormat="1" ht="30" x14ac:dyDescent="0.25">
      <c r="A92" s="143">
        <f>A89+1</f>
        <v>61</v>
      </c>
      <c r="B92" s="151" t="s">
        <v>1205</v>
      </c>
      <c r="C92" s="200"/>
      <c r="D92" s="200"/>
      <c r="E92" s="200" t="s">
        <v>1807</v>
      </c>
      <c r="F92" s="200"/>
      <c r="G92" s="237"/>
    </row>
    <row r="93" spans="1:7" s="73" customFormat="1" ht="45" x14ac:dyDescent="0.25">
      <c r="A93" s="143">
        <f>A92+1</f>
        <v>62</v>
      </c>
      <c r="B93" s="138" t="s">
        <v>1206</v>
      </c>
      <c r="C93" s="201" t="s">
        <v>1002</v>
      </c>
      <c r="D93" s="201" t="s">
        <v>1002</v>
      </c>
      <c r="E93" s="201" t="s">
        <v>1002</v>
      </c>
      <c r="F93" s="201"/>
      <c r="G93" s="201"/>
    </row>
    <row r="94" spans="1:7" s="73" customFormat="1" ht="17.25" x14ac:dyDescent="0.25">
      <c r="A94" s="143">
        <f>A93+0.01</f>
        <v>62.01</v>
      </c>
      <c r="B94" s="160" t="s">
        <v>1011</v>
      </c>
      <c r="C94" s="200"/>
      <c r="D94" s="200"/>
      <c r="E94" s="200" t="s">
        <v>1807</v>
      </c>
      <c r="F94" s="200"/>
      <c r="G94" s="237" t="s">
        <v>1808</v>
      </c>
    </row>
    <row r="95" spans="1:7" s="73" customFormat="1" ht="17.25" x14ac:dyDescent="0.25">
      <c r="A95" s="143">
        <f>A94+0.01</f>
        <v>62.019999999999996</v>
      </c>
      <c r="B95" s="160" t="s">
        <v>753</v>
      </c>
      <c r="C95" s="200"/>
      <c r="D95" s="200"/>
      <c r="E95" s="200" t="s">
        <v>1807</v>
      </c>
      <c r="F95" s="200"/>
      <c r="G95" s="237"/>
    </row>
    <row r="96" spans="1:7" s="73" customFormat="1" ht="45" x14ac:dyDescent="0.25">
      <c r="A96" s="143">
        <f>A93+1</f>
        <v>63</v>
      </c>
      <c r="B96" s="140" t="s">
        <v>1207</v>
      </c>
      <c r="C96" s="200" t="s">
        <v>1807</v>
      </c>
      <c r="D96" s="200"/>
      <c r="E96" s="200"/>
      <c r="F96" s="200"/>
      <c r="G96" s="237"/>
    </row>
    <row r="97" spans="1:7" s="73" customFormat="1" ht="30" x14ac:dyDescent="0.25">
      <c r="A97" s="143">
        <f>A96+1</f>
        <v>64</v>
      </c>
      <c r="B97" s="140" t="s">
        <v>1208</v>
      </c>
      <c r="C97" s="200" t="s">
        <v>1807</v>
      </c>
      <c r="D97" s="200"/>
      <c r="E97" s="200"/>
      <c r="F97" s="200"/>
      <c r="G97" s="237"/>
    </row>
    <row r="98" spans="1:7" s="73" customFormat="1" ht="45" x14ac:dyDescent="0.25">
      <c r="A98" s="143">
        <f t="shared" ref="A98:A101" si="5">A97+1</f>
        <v>65</v>
      </c>
      <c r="B98" s="140" t="s">
        <v>1209</v>
      </c>
      <c r="C98" s="200" t="s">
        <v>1807</v>
      </c>
      <c r="D98" s="200"/>
      <c r="E98" s="200"/>
      <c r="F98" s="200"/>
      <c r="G98" s="237"/>
    </row>
    <row r="99" spans="1:7" s="73" customFormat="1" ht="30" customHeight="1" x14ac:dyDescent="0.25">
      <c r="A99" s="143">
        <f t="shared" si="5"/>
        <v>66</v>
      </c>
      <c r="B99" s="140" t="s">
        <v>1210</v>
      </c>
      <c r="C99" s="200" t="s">
        <v>1807</v>
      </c>
      <c r="D99" s="200"/>
      <c r="E99" s="200"/>
      <c r="F99" s="200"/>
      <c r="G99" s="237"/>
    </row>
    <row r="100" spans="1:7" s="73" customFormat="1" ht="30" x14ac:dyDescent="0.25">
      <c r="A100" s="143">
        <f t="shared" si="5"/>
        <v>67</v>
      </c>
      <c r="B100" s="140" t="s">
        <v>1211</v>
      </c>
      <c r="C100" s="200" t="s">
        <v>1807</v>
      </c>
      <c r="D100" s="200"/>
      <c r="E100" s="200"/>
      <c r="F100" s="200"/>
      <c r="G100" s="237"/>
    </row>
    <row r="101" spans="1:7" s="73" customFormat="1" ht="30" x14ac:dyDescent="0.25">
      <c r="A101" s="143">
        <f t="shared" si="5"/>
        <v>68</v>
      </c>
      <c r="B101" s="138" t="s">
        <v>1801</v>
      </c>
      <c r="C101" s="201" t="s">
        <v>1002</v>
      </c>
      <c r="D101" s="201" t="s">
        <v>1002</v>
      </c>
      <c r="E101" s="201" t="s">
        <v>1002</v>
      </c>
      <c r="F101" s="201" t="s">
        <v>1002</v>
      </c>
      <c r="G101" s="201" t="s">
        <v>1002</v>
      </c>
    </row>
    <row r="102" spans="1:7" s="73" customFormat="1" ht="17.25" x14ac:dyDescent="0.25">
      <c r="A102" s="143">
        <f>A101+0.01</f>
        <v>68.010000000000005</v>
      </c>
      <c r="B102" s="160" t="s">
        <v>754</v>
      </c>
      <c r="C102" s="200" t="s">
        <v>1807</v>
      </c>
      <c r="D102" s="200"/>
      <c r="E102" s="200"/>
      <c r="F102" s="200"/>
      <c r="G102" s="237"/>
    </row>
    <row r="103" spans="1:7" s="73" customFormat="1" ht="17.25" x14ac:dyDescent="0.25">
      <c r="A103" s="143">
        <f>A102+0.01</f>
        <v>68.02000000000001</v>
      </c>
      <c r="B103" s="160" t="s">
        <v>755</v>
      </c>
      <c r="C103" s="200" t="s">
        <v>1807</v>
      </c>
      <c r="D103" s="200"/>
      <c r="E103" s="200"/>
      <c r="F103" s="200"/>
      <c r="G103" s="237"/>
    </row>
    <row r="104" spans="1:7" s="73" customFormat="1" ht="45" x14ac:dyDescent="0.25">
      <c r="A104" s="143">
        <f>A101+1</f>
        <v>69</v>
      </c>
      <c r="B104" s="140" t="s">
        <v>1212</v>
      </c>
      <c r="C104" s="200" t="s">
        <v>1807</v>
      </c>
      <c r="D104" s="200"/>
      <c r="E104" s="200"/>
      <c r="F104" s="200"/>
      <c r="G104" s="237"/>
    </row>
    <row r="105" spans="1:7" s="73" customFormat="1" ht="30" customHeight="1" x14ac:dyDescent="0.25">
      <c r="A105" s="143">
        <f>A104+1</f>
        <v>70</v>
      </c>
      <c r="B105" s="140" t="s">
        <v>1213</v>
      </c>
      <c r="C105" s="200" t="s">
        <v>1807</v>
      </c>
      <c r="D105" s="200"/>
      <c r="E105" s="200"/>
      <c r="F105" s="200"/>
      <c r="G105" s="237"/>
    </row>
    <row r="106" spans="1:7" s="73" customFormat="1" ht="30" x14ac:dyDescent="0.25">
      <c r="A106" s="143">
        <f t="shared" ref="A106:A108" si="6">A105+1</f>
        <v>71</v>
      </c>
      <c r="B106" s="140" t="s">
        <v>1214</v>
      </c>
      <c r="C106" s="200" t="s">
        <v>1807</v>
      </c>
      <c r="D106" s="200"/>
      <c r="E106" s="200"/>
      <c r="F106" s="200"/>
      <c r="G106" s="237"/>
    </row>
    <row r="107" spans="1:7" s="73" customFormat="1" ht="30" x14ac:dyDescent="0.25">
      <c r="A107" s="143">
        <f t="shared" si="6"/>
        <v>72</v>
      </c>
      <c r="B107" s="140" t="s">
        <v>1215</v>
      </c>
      <c r="C107" s="200" t="s">
        <v>1807</v>
      </c>
      <c r="D107" s="200"/>
      <c r="E107" s="200"/>
      <c r="F107" s="200"/>
      <c r="G107" s="237"/>
    </row>
    <row r="108" spans="1:7" s="73" customFormat="1" ht="30" x14ac:dyDescent="0.25">
      <c r="A108" s="143">
        <f t="shared" si="6"/>
        <v>73</v>
      </c>
      <c r="B108" s="140" t="s">
        <v>1216</v>
      </c>
      <c r="C108" s="200" t="s">
        <v>1807</v>
      </c>
      <c r="D108" s="200"/>
      <c r="E108" s="200"/>
      <c r="F108" s="200"/>
      <c r="G108" s="237"/>
    </row>
    <row r="109" spans="1:7" s="73" customFormat="1" ht="15" customHeight="1" x14ac:dyDescent="0.25">
      <c r="A109" s="300" t="s">
        <v>42</v>
      </c>
      <c r="B109" s="301"/>
      <c r="C109" s="301"/>
      <c r="D109" s="301"/>
      <c r="E109" s="301"/>
      <c r="F109" s="301"/>
      <c r="G109" s="302"/>
    </row>
    <row r="110" spans="1:7" s="106" customFormat="1" ht="17.25" x14ac:dyDescent="0.25">
      <c r="A110" s="143">
        <f>A108+1</f>
        <v>74</v>
      </c>
      <c r="B110" s="138" t="s">
        <v>1217</v>
      </c>
      <c r="C110" s="201" t="s">
        <v>1002</v>
      </c>
      <c r="D110" s="201" t="s">
        <v>1002</v>
      </c>
      <c r="E110" s="201" t="s">
        <v>1002</v>
      </c>
      <c r="F110" s="201" t="s">
        <v>1002</v>
      </c>
      <c r="G110" s="201" t="s">
        <v>1002</v>
      </c>
    </row>
    <row r="111" spans="1:7" s="106" customFormat="1" ht="17.25" x14ac:dyDescent="0.25">
      <c r="A111" s="143">
        <f>A110+0.01</f>
        <v>74.010000000000005</v>
      </c>
      <c r="B111" s="160" t="s">
        <v>756</v>
      </c>
      <c r="C111" s="200" t="s">
        <v>1807</v>
      </c>
      <c r="D111" s="200"/>
      <c r="E111" s="200"/>
      <c r="F111" s="200"/>
      <c r="G111" s="237"/>
    </row>
    <row r="112" spans="1:7" s="106" customFormat="1" ht="17.25" x14ac:dyDescent="0.25">
      <c r="A112" s="143">
        <f>A111+0.01</f>
        <v>74.02000000000001</v>
      </c>
      <c r="B112" s="160" t="s">
        <v>1037</v>
      </c>
      <c r="C112" s="200" t="s">
        <v>1807</v>
      </c>
      <c r="D112" s="200"/>
      <c r="E112" s="200"/>
      <c r="F112" s="200"/>
      <c r="G112" s="237"/>
    </row>
    <row r="113" spans="1:7" s="106" customFormat="1" ht="17.25" x14ac:dyDescent="0.25">
      <c r="A113" s="143">
        <f>A112+0.01</f>
        <v>74.030000000000015</v>
      </c>
      <c r="B113" s="160" t="s">
        <v>757</v>
      </c>
      <c r="C113" s="200" t="s">
        <v>1807</v>
      </c>
      <c r="D113" s="200"/>
      <c r="E113" s="200"/>
      <c r="F113" s="200"/>
      <c r="G113" s="237"/>
    </row>
    <row r="114" spans="1:7" s="106" customFormat="1" ht="30" x14ac:dyDescent="0.25">
      <c r="A114" s="143">
        <f>A110+1</f>
        <v>75</v>
      </c>
      <c r="B114" s="140" t="s">
        <v>1218</v>
      </c>
      <c r="C114" s="200" t="s">
        <v>1807</v>
      </c>
      <c r="D114" s="200"/>
      <c r="E114" s="200"/>
      <c r="F114" s="200"/>
      <c r="G114" s="237"/>
    </row>
    <row r="115" spans="1:7" s="106" customFormat="1" ht="30" x14ac:dyDescent="0.25">
      <c r="A115" s="143">
        <f>A114+1</f>
        <v>76</v>
      </c>
      <c r="B115" s="140" t="s">
        <v>1219</v>
      </c>
      <c r="C115" s="200" t="s">
        <v>1807</v>
      </c>
      <c r="D115" s="200"/>
      <c r="E115" s="200"/>
      <c r="F115" s="200"/>
      <c r="G115" s="237"/>
    </row>
    <row r="116" spans="1:7" s="106" customFormat="1" ht="45" customHeight="1" x14ac:dyDescent="0.25">
      <c r="A116" s="143">
        <f t="shared" ref="A116:A120" si="7">A115+1</f>
        <v>77</v>
      </c>
      <c r="B116" s="140" t="s">
        <v>1220</v>
      </c>
      <c r="C116" s="200" t="s">
        <v>1807</v>
      </c>
      <c r="D116" s="200"/>
      <c r="E116" s="200"/>
      <c r="F116" s="200"/>
      <c r="G116" s="237"/>
    </row>
    <row r="117" spans="1:7" s="106" customFormat="1" ht="45" x14ac:dyDescent="0.25">
      <c r="A117" s="143">
        <f t="shared" si="7"/>
        <v>78</v>
      </c>
      <c r="B117" s="140" t="s">
        <v>1221</v>
      </c>
      <c r="C117" s="200" t="s">
        <v>1807</v>
      </c>
      <c r="D117" s="200"/>
      <c r="E117" s="200"/>
      <c r="F117" s="200"/>
      <c r="G117" s="237"/>
    </row>
    <row r="118" spans="1:7" s="106" customFormat="1" ht="45" x14ac:dyDescent="0.25">
      <c r="A118" s="143">
        <f t="shared" si="7"/>
        <v>79</v>
      </c>
      <c r="B118" s="140" t="s">
        <v>1222</v>
      </c>
      <c r="C118" s="200" t="s">
        <v>1807</v>
      </c>
      <c r="D118" s="200"/>
      <c r="E118" s="200"/>
      <c r="F118" s="200"/>
      <c r="G118" s="237"/>
    </row>
    <row r="119" spans="1:7" s="106" customFormat="1" ht="30" x14ac:dyDescent="0.25">
      <c r="A119" s="143">
        <f t="shared" si="7"/>
        <v>80</v>
      </c>
      <c r="B119" s="140" t="s">
        <v>1223</v>
      </c>
      <c r="C119" s="200" t="s">
        <v>1807</v>
      </c>
      <c r="D119" s="200"/>
      <c r="E119" s="200"/>
      <c r="F119" s="200"/>
      <c r="G119" s="237"/>
    </row>
    <row r="120" spans="1:7" s="106" customFormat="1" ht="30" x14ac:dyDescent="0.25">
      <c r="A120" s="143">
        <f t="shared" si="7"/>
        <v>81</v>
      </c>
      <c r="B120" s="138" t="s">
        <v>1224</v>
      </c>
      <c r="C120" s="201" t="s">
        <v>1002</v>
      </c>
      <c r="D120" s="201" t="s">
        <v>1002</v>
      </c>
      <c r="E120" s="201" t="s">
        <v>1002</v>
      </c>
      <c r="F120" s="201" t="s">
        <v>1002</v>
      </c>
      <c r="G120" s="201" t="s">
        <v>1002</v>
      </c>
    </row>
    <row r="121" spans="1:7" s="106" customFormat="1" ht="30" x14ac:dyDescent="0.25">
      <c r="A121" s="143">
        <f>A120+0.01</f>
        <v>81.010000000000005</v>
      </c>
      <c r="B121" s="160" t="s">
        <v>1038</v>
      </c>
      <c r="C121" s="200" t="s">
        <v>1807</v>
      </c>
      <c r="D121" s="200"/>
      <c r="E121" s="200"/>
      <c r="F121" s="200"/>
      <c r="G121" s="237"/>
    </row>
    <row r="122" spans="1:7" s="106" customFormat="1" ht="17.25" x14ac:dyDescent="0.25">
      <c r="A122" s="143">
        <f>A121+0.01</f>
        <v>81.02000000000001</v>
      </c>
      <c r="B122" s="160" t="s">
        <v>1039</v>
      </c>
      <c r="C122" s="200" t="s">
        <v>1807</v>
      </c>
      <c r="D122" s="200"/>
      <c r="E122" s="200"/>
      <c r="F122" s="200"/>
      <c r="G122" s="237"/>
    </row>
    <row r="123" spans="1:7" s="106" customFormat="1" ht="17.25" x14ac:dyDescent="0.25">
      <c r="A123" s="143">
        <f>A122+0.01</f>
        <v>81.030000000000015</v>
      </c>
      <c r="B123" s="160" t="s">
        <v>758</v>
      </c>
      <c r="C123" s="200" t="s">
        <v>1807</v>
      </c>
      <c r="D123" s="200"/>
      <c r="E123" s="200"/>
      <c r="F123" s="200"/>
      <c r="G123" s="237"/>
    </row>
    <row r="124" spans="1:7" s="106" customFormat="1" ht="30" x14ac:dyDescent="0.25">
      <c r="A124" s="143">
        <f>A120+1</f>
        <v>82</v>
      </c>
      <c r="B124" s="138" t="s">
        <v>1225</v>
      </c>
      <c r="C124" s="201" t="s">
        <v>1002</v>
      </c>
      <c r="D124" s="201" t="s">
        <v>1002</v>
      </c>
      <c r="E124" s="201" t="s">
        <v>1002</v>
      </c>
      <c r="F124" s="201" t="s">
        <v>1002</v>
      </c>
      <c r="G124" s="201" t="s">
        <v>1002</v>
      </c>
    </row>
    <row r="125" spans="1:7" s="106" customFormat="1" ht="17.25" x14ac:dyDescent="0.25">
      <c r="A125" s="143">
        <f>A124+0.01</f>
        <v>82.01</v>
      </c>
      <c r="B125" s="160" t="s">
        <v>751</v>
      </c>
      <c r="C125" s="200"/>
      <c r="D125" s="200"/>
      <c r="E125" s="200" t="s">
        <v>1807</v>
      </c>
      <c r="F125" s="200"/>
      <c r="G125" s="237"/>
    </row>
    <row r="126" spans="1:7" s="106" customFormat="1" ht="17.25" x14ac:dyDescent="0.25">
      <c r="A126" s="143">
        <f>A125+0.01</f>
        <v>82.02000000000001</v>
      </c>
      <c r="B126" s="160" t="s">
        <v>752</v>
      </c>
      <c r="C126" s="200" t="s">
        <v>1807</v>
      </c>
      <c r="D126" s="200"/>
      <c r="E126" s="200"/>
      <c r="F126" s="200"/>
      <c r="G126" s="237"/>
    </row>
    <row r="127" spans="1:7" s="106" customFormat="1" ht="30" x14ac:dyDescent="0.25">
      <c r="A127" s="143">
        <f>A124+1</f>
        <v>83</v>
      </c>
      <c r="B127" s="140" t="s">
        <v>1226</v>
      </c>
      <c r="C127" s="200" t="s">
        <v>1807</v>
      </c>
      <c r="D127" s="200"/>
      <c r="E127" s="200"/>
      <c r="F127" s="200"/>
      <c r="G127" s="237"/>
    </row>
    <row r="128" spans="1:7" s="106" customFormat="1" ht="45" x14ac:dyDescent="0.25">
      <c r="A128" s="143">
        <f>A127+1</f>
        <v>84</v>
      </c>
      <c r="B128" s="140" t="s">
        <v>1227</v>
      </c>
      <c r="C128" s="200" t="s">
        <v>1807</v>
      </c>
      <c r="D128" s="200"/>
      <c r="E128" s="200"/>
      <c r="F128" s="200"/>
      <c r="G128" s="237"/>
    </row>
    <row r="129" spans="1:7" s="106" customFormat="1" ht="30" x14ac:dyDescent="0.25">
      <c r="A129" s="143">
        <f t="shared" ref="A129:A138" si="8">A128+1</f>
        <v>85</v>
      </c>
      <c r="B129" s="140" t="s">
        <v>1228</v>
      </c>
      <c r="C129" s="200" t="s">
        <v>1807</v>
      </c>
      <c r="D129" s="200"/>
      <c r="E129" s="200"/>
      <c r="F129" s="200"/>
      <c r="G129" s="237"/>
    </row>
    <row r="130" spans="1:7" s="106" customFormat="1" ht="30" x14ac:dyDescent="0.25">
      <c r="A130" s="143">
        <f t="shared" si="8"/>
        <v>86</v>
      </c>
      <c r="B130" s="140" t="s">
        <v>1229</v>
      </c>
      <c r="C130" s="200" t="s">
        <v>1807</v>
      </c>
      <c r="D130" s="200"/>
      <c r="E130" s="200"/>
      <c r="F130" s="200"/>
      <c r="G130" s="237"/>
    </row>
    <row r="131" spans="1:7" s="106" customFormat="1" ht="45" x14ac:dyDescent="0.25">
      <c r="A131" s="143">
        <f t="shared" si="8"/>
        <v>87</v>
      </c>
      <c r="B131" s="140" t="s">
        <v>1230</v>
      </c>
      <c r="C131" s="200" t="s">
        <v>1807</v>
      </c>
      <c r="D131" s="200"/>
      <c r="E131" s="200"/>
      <c r="F131" s="200"/>
      <c r="G131" s="237"/>
    </row>
    <row r="132" spans="1:7" s="106" customFormat="1" ht="30" x14ac:dyDescent="0.25">
      <c r="A132" s="143">
        <f t="shared" si="8"/>
        <v>88</v>
      </c>
      <c r="B132" s="140" t="s">
        <v>1231</v>
      </c>
      <c r="C132" s="200" t="s">
        <v>1807</v>
      </c>
      <c r="D132" s="200"/>
      <c r="E132" s="200"/>
      <c r="F132" s="200"/>
      <c r="G132" s="237"/>
    </row>
    <row r="133" spans="1:7" s="106" customFormat="1" ht="30" x14ac:dyDescent="0.25">
      <c r="A133" s="143">
        <f t="shared" si="8"/>
        <v>89</v>
      </c>
      <c r="B133" s="140" t="s">
        <v>1787</v>
      </c>
      <c r="C133" s="200" t="s">
        <v>1807</v>
      </c>
      <c r="D133" s="200"/>
      <c r="E133" s="200"/>
      <c r="F133" s="200"/>
      <c r="G133" s="237"/>
    </row>
    <row r="134" spans="1:7" s="106" customFormat="1" ht="30" x14ac:dyDescent="0.25">
      <c r="A134" s="143">
        <f>A133+1</f>
        <v>90</v>
      </c>
      <c r="B134" s="140" t="s">
        <v>1232</v>
      </c>
      <c r="C134" s="200" t="s">
        <v>1807</v>
      </c>
      <c r="D134" s="200"/>
      <c r="E134" s="200"/>
      <c r="F134" s="200"/>
      <c r="G134" s="237"/>
    </row>
    <row r="135" spans="1:7" s="106" customFormat="1" ht="30" x14ac:dyDescent="0.25">
      <c r="A135" s="143">
        <f t="shared" si="8"/>
        <v>91</v>
      </c>
      <c r="B135" s="140" t="s">
        <v>1233</v>
      </c>
      <c r="C135" s="200" t="s">
        <v>1807</v>
      </c>
      <c r="D135" s="200"/>
      <c r="E135" s="200"/>
      <c r="F135" s="200"/>
      <c r="G135" s="237"/>
    </row>
    <row r="136" spans="1:7" s="106" customFormat="1" ht="30" x14ac:dyDescent="0.25">
      <c r="A136" s="143">
        <f t="shared" si="8"/>
        <v>92</v>
      </c>
      <c r="B136" s="140" t="s">
        <v>1234</v>
      </c>
      <c r="C136" s="200" t="s">
        <v>1807</v>
      </c>
      <c r="D136" s="200"/>
      <c r="E136" s="200"/>
      <c r="F136" s="200"/>
      <c r="G136" s="237"/>
    </row>
    <row r="137" spans="1:7" s="106" customFormat="1" ht="45" x14ac:dyDescent="0.25">
      <c r="A137" s="143">
        <f t="shared" si="8"/>
        <v>93</v>
      </c>
      <c r="B137" s="140" t="s">
        <v>1235</v>
      </c>
      <c r="C137" s="200" t="s">
        <v>1807</v>
      </c>
      <c r="D137" s="200"/>
      <c r="E137" s="200"/>
      <c r="F137" s="200"/>
      <c r="G137" s="237"/>
    </row>
    <row r="138" spans="1:7" s="106" customFormat="1" ht="30" x14ac:dyDescent="0.25">
      <c r="A138" s="143">
        <f t="shared" si="8"/>
        <v>94</v>
      </c>
      <c r="B138" s="138" t="s">
        <v>1236</v>
      </c>
      <c r="C138" s="201" t="s">
        <v>1002</v>
      </c>
      <c r="D138" s="201" t="s">
        <v>1002</v>
      </c>
      <c r="E138" s="201" t="s">
        <v>1002</v>
      </c>
      <c r="F138" s="201" t="s">
        <v>1002</v>
      </c>
      <c r="G138" s="201" t="s">
        <v>1002</v>
      </c>
    </row>
    <row r="139" spans="1:7" s="106" customFormat="1" ht="17.25" x14ac:dyDescent="0.25">
      <c r="A139" s="143">
        <f>A138+0.01</f>
        <v>94.01</v>
      </c>
      <c r="B139" s="160" t="s">
        <v>759</v>
      </c>
      <c r="C139" s="200" t="s">
        <v>1807</v>
      </c>
      <c r="D139" s="200"/>
      <c r="E139" s="200"/>
      <c r="F139" s="200"/>
      <c r="G139" s="237"/>
    </row>
    <row r="140" spans="1:7" s="106" customFormat="1" ht="17.25" x14ac:dyDescent="0.25">
      <c r="A140" s="143">
        <f>A139+0.01</f>
        <v>94.02000000000001</v>
      </c>
      <c r="B140" s="160" t="s">
        <v>760</v>
      </c>
      <c r="C140" s="200" t="s">
        <v>1807</v>
      </c>
      <c r="D140" s="200"/>
      <c r="E140" s="200"/>
      <c r="F140" s="200"/>
      <c r="G140" s="237"/>
    </row>
    <row r="141" spans="1:7" s="106" customFormat="1" ht="17.25" x14ac:dyDescent="0.25">
      <c r="A141" s="143">
        <f t="shared" ref="A141:A146" si="9">A140+0.01</f>
        <v>94.030000000000015</v>
      </c>
      <c r="B141" s="160" t="s">
        <v>761</v>
      </c>
      <c r="C141" s="200" t="s">
        <v>1807</v>
      </c>
      <c r="D141" s="200"/>
      <c r="E141" s="200"/>
      <c r="F141" s="200"/>
      <c r="G141" s="237"/>
    </row>
    <row r="142" spans="1:7" s="106" customFormat="1" ht="17.25" x14ac:dyDescent="0.25">
      <c r="A142" s="143">
        <f t="shared" si="9"/>
        <v>94.04000000000002</v>
      </c>
      <c r="B142" s="160" t="s">
        <v>1040</v>
      </c>
      <c r="C142" s="200" t="s">
        <v>1807</v>
      </c>
      <c r="D142" s="200"/>
      <c r="E142" s="200"/>
      <c r="F142" s="200"/>
      <c r="G142" s="237"/>
    </row>
    <row r="143" spans="1:7" s="106" customFormat="1" ht="17.25" x14ac:dyDescent="0.25">
      <c r="A143" s="143">
        <f t="shared" si="9"/>
        <v>94.050000000000026</v>
      </c>
      <c r="B143" s="160" t="s">
        <v>934</v>
      </c>
      <c r="C143" s="200" t="s">
        <v>1807</v>
      </c>
      <c r="D143" s="200"/>
      <c r="E143" s="200"/>
      <c r="F143" s="200"/>
      <c r="G143" s="237"/>
    </row>
    <row r="144" spans="1:7" s="106" customFormat="1" ht="17.25" x14ac:dyDescent="0.25">
      <c r="A144" s="143">
        <f t="shared" si="9"/>
        <v>94.060000000000031</v>
      </c>
      <c r="B144" s="160" t="s">
        <v>776</v>
      </c>
      <c r="C144" s="200" t="s">
        <v>1807</v>
      </c>
      <c r="D144" s="200"/>
      <c r="E144" s="200"/>
      <c r="F144" s="200"/>
      <c r="G144" s="237"/>
    </row>
    <row r="145" spans="1:7" s="106" customFormat="1" ht="17.25" x14ac:dyDescent="0.25">
      <c r="A145" s="143">
        <f t="shared" si="9"/>
        <v>94.070000000000036</v>
      </c>
      <c r="B145" s="160" t="s">
        <v>935</v>
      </c>
      <c r="C145" s="200" t="s">
        <v>1807</v>
      </c>
      <c r="D145" s="200"/>
      <c r="E145" s="200"/>
      <c r="F145" s="200"/>
      <c r="G145" s="237"/>
    </row>
    <row r="146" spans="1:7" s="106" customFormat="1" ht="17.25" x14ac:dyDescent="0.25">
      <c r="A146" s="143">
        <f t="shared" si="9"/>
        <v>94.080000000000041</v>
      </c>
      <c r="B146" s="160" t="s">
        <v>1041</v>
      </c>
      <c r="C146" s="200" t="s">
        <v>1807</v>
      </c>
      <c r="D146" s="200"/>
      <c r="E146" s="200"/>
      <c r="F146" s="200"/>
      <c r="G146" s="237"/>
    </row>
    <row r="147" spans="1:7" s="106" customFormat="1" ht="45" x14ac:dyDescent="0.25">
      <c r="A147" s="143">
        <f>A138+1</f>
        <v>95</v>
      </c>
      <c r="B147" s="140" t="s">
        <v>1788</v>
      </c>
      <c r="C147" s="200" t="s">
        <v>1807</v>
      </c>
      <c r="D147" s="200"/>
      <c r="E147" s="200"/>
      <c r="F147" s="200"/>
      <c r="G147" s="237"/>
    </row>
    <row r="148" spans="1:7" s="106" customFormat="1" ht="30" x14ac:dyDescent="0.25">
      <c r="A148" s="143">
        <f>A147+1</f>
        <v>96</v>
      </c>
      <c r="B148" s="140" t="s">
        <v>1237</v>
      </c>
      <c r="C148" s="200" t="s">
        <v>1807</v>
      </c>
      <c r="D148" s="200"/>
      <c r="E148" s="200"/>
      <c r="F148" s="200"/>
      <c r="G148" s="237"/>
    </row>
    <row r="149" spans="1:7" s="106" customFormat="1" ht="30" x14ac:dyDescent="0.25">
      <c r="A149" s="143">
        <f t="shared" ref="A149" si="10">A148+1</f>
        <v>97</v>
      </c>
      <c r="B149" s="138" t="s">
        <v>1238</v>
      </c>
      <c r="C149" s="201" t="s">
        <v>1002</v>
      </c>
      <c r="D149" s="201" t="s">
        <v>1002</v>
      </c>
      <c r="E149" s="201" t="s">
        <v>1002</v>
      </c>
      <c r="F149" s="201" t="s">
        <v>1002</v>
      </c>
      <c r="G149" s="201" t="s">
        <v>1002</v>
      </c>
    </row>
    <row r="150" spans="1:7" s="106" customFormat="1" ht="17.25" x14ac:dyDescent="0.25">
      <c r="A150" s="143">
        <f>A149+0.01</f>
        <v>97.01</v>
      </c>
      <c r="B150" s="160" t="s">
        <v>762</v>
      </c>
      <c r="C150" s="200" t="s">
        <v>1807</v>
      </c>
      <c r="D150" s="200"/>
      <c r="E150" s="200"/>
      <c r="F150" s="200"/>
      <c r="G150" s="237"/>
    </row>
    <row r="151" spans="1:7" s="106" customFormat="1" ht="17.25" x14ac:dyDescent="0.25">
      <c r="A151" s="143">
        <f>A150+0.01</f>
        <v>97.02000000000001</v>
      </c>
      <c r="B151" s="160" t="s">
        <v>936</v>
      </c>
      <c r="C151" s="200" t="s">
        <v>1807</v>
      </c>
      <c r="D151" s="200"/>
      <c r="E151" s="200"/>
      <c r="F151" s="200"/>
      <c r="G151" s="237"/>
    </row>
    <row r="152" spans="1:7" s="106" customFormat="1" ht="17.25" x14ac:dyDescent="0.25">
      <c r="A152" s="143">
        <f t="shared" ref="A152:A158" si="11">A151+0.01</f>
        <v>97.030000000000015</v>
      </c>
      <c r="B152" s="160" t="s">
        <v>1042</v>
      </c>
      <c r="C152" s="200" t="s">
        <v>1807</v>
      </c>
      <c r="D152" s="200"/>
      <c r="E152" s="200"/>
      <c r="F152" s="200"/>
      <c r="G152" s="237"/>
    </row>
    <row r="153" spans="1:7" s="106" customFormat="1" ht="17.25" x14ac:dyDescent="0.25">
      <c r="A153" s="143">
        <f t="shared" si="11"/>
        <v>97.04000000000002</v>
      </c>
      <c r="B153" s="160" t="s">
        <v>763</v>
      </c>
      <c r="C153" s="200" t="s">
        <v>1807</v>
      </c>
      <c r="D153" s="200"/>
      <c r="E153" s="200"/>
      <c r="F153" s="200"/>
      <c r="G153" s="237"/>
    </row>
    <row r="154" spans="1:7" s="106" customFormat="1" ht="17.25" x14ac:dyDescent="0.25">
      <c r="A154" s="143">
        <f t="shared" si="11"/>
        <v>97.050000000000026</v>
      </c>
      <c r="B154" s="160" t="s">
        <v>764</v>
      </c>
      <c r="C154" s="200" t="s">
        <v>1807</v>
      </c>
      <c r="D154" s="200"/>
      <c r="E154" s="200"/>
      <c r="F154" s="200"/>
      <c r="G154" s="237"/>
    </row>
    <row r="155" spans="1:7" s="106" customFormat="1" ht="17.25" x14ac:dyDescent="0.25">
      <c r="A155" s="143">
        <f t="shared" si="11"/>
        <v>97.060000000000031</v>
      </c>
      <c r="B155" s="160" t="s">
        <v>1043</v>
      </c>
      <c r="C155" s="200" t="s">
        <v>1807</v>
      </c>
      <c r="D155" s="200"/>
      <c r="E155" s="200"/>
      <c r="F155" s="200"/>
      <c r="G155" s="237"/>
    </row>
    <row r="156" spans="1:7" s="106" customFormat="1" ht="17.25" x14ac:dyDescent="0.25">
      <c r="A156" s="143">
        <f t="shared" si="11"/>
        <v>97.070000000000036</v>
      </c>
      <c r="B156" s="160" t="s">
        <v>765</v>
      </c>
      <c r="C156" s="200" t="s">
        <v>1807</v>
      </c>
      <c r="D156" s="200"/>
      <c r="E156" s="200"/>
      <c r="F156" s="200"/>
      <c r="G156" s="237"/>
    </row>
    <row r="157" spans="1:7" s="106" customFormat="1" ht="17.25" x14ac:dyDescent="0.25">
      <c r="A157" s="143">
        <f t="shared" si="11"/>
        <v>97.080000000000041</v>
      </c>
      <c r="B157" s="160" t="s">
        <v>766</v>
      </c>
      <c r="C157" s="200" t="s">
        <v>1807</v>
      </c>
      <c r="D157" s="200"/>
      <c r="E157" s="200"/>
      <c r="F157" s="200"/>
      <c r="G157" s="237"/>
    </row>
    <row r="158" spans="1:7" s="106" customFormat="1" ht="17.25" x14ac:dyDescent="0.25">
      <c r="A158" s="143">
        <f t="shared" si="11"/>
        <v>97.090000000000046</v>
      </c>
      <c r="B158" s="160" t="s">
        <v>767</v>
      </c>
      <c r="C158" s="200" t="s">
        <v>1807</v>
      </c>
      <c r="D158" s="200"/>
      <c r="E158" s="200"/>
      <c r="F158" s="200"/>
      <c r="G158" s="237"/>
    </row>
    <row r="159" spans="1:7" s="106" customFormat="1" ht="30" x14ac:dyDescent="0.25">
      <c r="A159" s="143">
        <f>A149+1</f>
        <v>98</v>
      </c>
      <c r="B159" s="138" t="s">
        <v>1239</v>
      </c>
      <c r="C159" s="201" t="s">
        <v>1002</v>
      </c>
      <c r="D159" s="201" t="s">
        <v>1002</v>
      </c>
      <c r="E159" s="201" t="s">
        <v>1002</v>
      </c>
      <c r="F159" s="201" t="s">
        <v>1002</v>
      </c>
      <c r="G159" s="201" t="s">
        <v>1002</v>
      </c>
    </row>
    <row r="160" spans="1:7" s="106" customFormat="1" ht="17.25" x14ac:dyDescent="0.25">
      <c r="A160" s="143">
        <f>A159+0.01</f>
        <v>98.01</v>
      </c>
      <c r="B160" s="160" t="s">
        <v>1040</v>
      </c>
      <c r="C160" s="200" t="s">
        <v>1807</v>
      </c>
      <c r="D160" s="200"/>
      <c r="E160" s="200"/>
      <c r="F160" s="200"/>
      <c r="G160" s="237"/>
    </row>
    <row r="161" spans="1:7" s="106" customFormat="1" ht="17.25" x14ac:dyDescent="0.25">
      <c r="A161" s="143">
        <f>A160+0.01</f>
        <v>98.02000000000001</v>
      </c>
      <c r="B161" s="160" t="s">
        <v>768</v>
      </c>
      <c r="C161" s="200" t="s">
        <v>1807</v>
      </c>
      <c r="D161" s="200"/>
      <c r="E161" s="200"/>
      <c r="F161" s="200"/>
      <c r="G161" s="237"/>
    </row>
    <row r="162" spans="1:7" s="106" customFormat="1" ht="17.25" x14ac:dyDescent="0.25">
      <c r="A162" s="143">
        <f>A161+0.01</f>
        <v>98.030000000000015</v>
      </c>
      <c r="B162" s="160" t="s">
        <v>769</v>
      </c>
      <c r="C162" s="200" t="s">
        <v>1807</v>
      </c>
      <c r="D162" s="200"/>
      <c r="E162" s="200"/>
      <c r="F162" s="200"/>
      <c r="G162" s="237"/>
    </row>
    <row r="163" spans="1:7" s="106" customFormat="1" ht="30" x14ac:dyDescent="0.25">
      <c r="A163" s="143">
        <f>A159+1</f>
        <v>99</v>
      </c>
      <c r="B163" s="138" t="s">
        <v>1240</v>
      </c>
      <c r="C163" s="200" t="s">
        <v>1807</v>
      </c>
      <c r="D163" s="200"/>
      <c r="E163" s="200"/>
      <c r="F163" s="200"/>
      <c r="G163" s="237"/>
    </row>
    <row r="164" spans="1:7" s="106" customFormat="1" ht="30" x14ac:dyDescent="0.25">
      <c r="A164" s="143">
        <f>A163+1</f>
        <v>100</v>
      </c>
      <c r="B164" s="138" t="s">
        <v>1241</v>
      </c>
      <c r="C164" s="200" t="s">
        <v>1807</v>
      </c>
      <c r="D164" s="200"/>
      <c r="E164" s="200"/>
      <c r="F164" s="200"/>
      <c r="G164" s="237"/>
    </row>
    <row r="165" spans="1:7" s="106" customFormat="1" ht="30" customHeight="1" x14ac:dyDescent="0.25">
      <c r="A165" s="143">
        <f>A164+1</f>
        <v>101</v>
      </c>
      <c r="B165" s="138" t="s">
        <v>1242</v>
      </c>
      <c r="C165" s="201" t="s">
        <v>1002</v>
      </c>
      <c r="D165" s="201" t="s">
        <v>1002</v>
      </c>
      <c r="E165" s="201" t="s">
        <v>1002</v>
      </c>
      <c r="F165" s="201" t="s">
        <v>1002</v>
      </c>
      <c r="G165" s="201" t="s">
        <v>1002</v>
      </c>
    </row>
    <row r="166" spans="1:7" s="106" customFormat="1" ht="17.25" x14ac:dyDescent="0.25">
      <c r="A166" s="143">
        <f>A165+0.01</f>
        <v>101.01</v>
      </c>
      <c r="B166" s="160" t="s">
        <v>770</v>
      </c>
      <c r="C166" s="200" t="s">
        <v>1807</v>
      </c>
      <c r="D166" s="200"/>
      <c r="E166" s="200"/>
      <c r="F166" s="200"/>
      <c r="G166" s="237"/>
    </row>
    <row r="167" spans="1:7" s="106" customFormat="1" ht="17.25" x14ac:dyDescent="0.25">
      <c r="A167" s="143">
        <f>A166+0.01</f>
        <v>101.02000000000001</v>
      </c>
      <c r="B167" s="160" t="s">
        <v>771</v>
      </c>
      <c r="C167" s="200" t="s">
        <v>1807</v>
      </c>
      <c r="D167" s="200"/>
      <c r="E167" s="200"/>
      <c r="F167" s="200"/>
      <c r="G167" s="237"/>
    </row>
    <row r="168" spans="1:7" s="106" customFormat="1" ht="30" x14ac:dyDescent="0.25">
      <c r="A168" s="143">
        <f>A165+1</f>
        <v>102</v>
      </c>
      <c r="B168" s="138" t="s">
        <v>1243</v>
      </c>
      <c r="C168" s="200" t="s">
        <v>1807</v>
      </c>
      <c r="D168" s="200"/>
      <c r="E168" s="200"/>
      <c r="F168" s="200"/>
      <c r="G168" s="237"/>
    </row>
    <row r="169" spans="1:7" s="106" customFormat="1" ht="29.85" customHeight="1" x14ac:dyDescent="0.25">
      <c r="A169" s="143">
        <f>A168+1</f>
        <v>103</v>
      </c>
      <c r="B169" s="140" t="s">
        <v>1244</v>
      </c>
      <c r="C169" s="200" t="s">
        <v>1807</v>
      </c>
      <c r="D169" s="200"/>
      <c r="E169" s="200"/>
      <c r="F169" s="200"/>
      <c r="G169" s="237"/>
    </row>
    <row r="170" spans="1:7" s="106" customFormat="1" ht="45" x14ac:dyDescent="0.25">
      <c r="A170" s="143">
        <f>A169+1</f>
        <v>104</v>
      </c>
      <c r="B170" s="140" t="s">
        <v>1245</v>
      </c>
      <c r="C170" s="200" t="s">
        <v>1807</v>
      </c>
      <c r="D170" s="200"/>
      <c r="E170" s="200"/>
      <c r="F170" s="200"/>
      <c r="G170" s="237"/>
    </row>
    <row r="171" spans="1:7" s="106" customFormat="1" ht="30" x14ac:dyDescent="0.25">
      <c r="A171" s="143">
        <f>A170+1</f>
        <v>105</v>
      </c>
      <c r="B171" s="140" t="s">
        <v>1246</v>
      </c>
      <c r="C171" s="200" t="s">
        <v>1807</v>
      </c>
      <c r="D171" s="200"/>
      <c r="E171" s="200"/>
      <c r="F171" s="200"/>
      <c r="G171" s="237"/>
    </row>
    <row r="172" spans="1:7" s="106" customFormat="1" ht="30" x14ac:dyDescent="0.25">
      <c r="A172" s="143">
        <f t="shared" ref="A172:A174" si="12">A171+1</f>
        <v>106</v>
      </c>
      <c r="B172" s="140" t="s">
        <v>1247</v>
      </c>
      <c r="C172" s="200" t="s">
        <v>1807</v>
      </c>
      <c r="D172" s="200"/>
      <c r="E172" s="200"/>
      <c r="F172" s="200"/>
      <c r="G172" s="237"/>
    </row>
    <row r="173" spans="1:7" s="106" customFormat="1" ht="45" x14ac:dyDescent="0.25">
      <c r="A173" s="143">
        <f t="shared" si="12"/>
        <v>107</v>
      </c>
      <c r="B173" s="140" t="s">
        <v>1248</v>
      </c>
      <c r="C173" s="200" t="s">
        <v>1807</v>
      </c>
      <c r="D173" s="200"/>
      <c r="E173" s="200"/>
      <c r="F173" s="200"/>
      <c r="G173" s="237"/>
    </row>
    <row r="174" spans="1:7" s="106" customFormat="1" ht="30" x14ac:dyDescent="0.25">
      <c r="A174" s="143">
        <f t="shared" si="12"/>
        <v>108</v>
      </c>
      <c r="B174" s="138" t="s">
        <v>1249</v>
      </c>
      <c r="C174" s="201" t="s">
        <v>1002</v>
      </c>
      <c r="D174" s="201" t="s">
        <v>1002</v>
      </c>
      <c r="E174" s="201" t="s">
        <v>1002</v>
      </c>
      <c r="F174" s="201" t="s">
        <v>1002</v>
      </c>
      <c r="G174" s="201" t="s">
        <v>1002</v>
      </c>
    </row>
    <row r="175" spans="1:7" s="106" customFormat="1" ht="17.25" x14ac:dyDescent="0.25">
      <c r="A175" s="143">
        <f>A174+0.01</f>
        <v>108.01</v>
      </c>
      <c r="B175" s="160" t="s">
        <v>772</v>
      </c>
      <c r="C175" s="200" t="s">
        <v>1807</v>
      </c>
      <c r="D175" s="200"/>
      <c r="E175" s="200"/>
      <c r="F175" s="200"/>
      <c r="G175" s="237"/>
    </row>
    <row r="176" spans="1:7" s="106" customFormat="1" ht="17.25" x14ac:dyDescent="0.25">
      <c r="A176" s="143">
        <f>A175+0.01</f>
        <v>108.02000000000001</v>
      </c>
      <c r="B176" s="160" t="s">
        <v>773</v>
      </c>
      <c r="C176" s="200" t="s">
        <v>1807</v>
      </c>
      <c r="D176" s="200"/>
      <c r="E176" s="200"/>
      <c r="F176" s="200"/>
      <c r="G176" s="237"/>
    </row>
    <row r="177" spans="1:8" s="106" customFormat="1" ht="17.25" x14ac:dyDescent="0.25">
      <c r="A177" s="143">
        <f>A176+0.01</f>
        <v>108.03000000000002</v>
      </c>
      <c r="B177" s="160" t="s">
        <v>774</v>
      </c>
      <c r="C177" s="200" t="s">
        <v>1807</v>
      </c>
      <c r="D177" s="200"/>
      <c r="E177" s="200"/>
      <c r="F177" s="200"/>
      <c r="G177" s="237"/>
    </row>
    <row r="178" spans="1:8" s="106" customFormat="1" ht="45" x14ac:dyDescent="0.25">
      <c r="A178" s="143">
        <f>A174+1</f>
        <v>109</v>
      </c>
      <c r="B178" s="138" t="s">
        <v>1250</v>
      </c>
      <c r="C178" s="201" t="s">
        <v>1002</v>
      </c>
      <c r="D178" s="201" t="s">
        <v>1002</v>
      </c>
      <c r="E178" s="201" t="s">
        <v>1002</v>
      </c>
      <c r="F178" s="201" t="s">
        <v>1002</v>
      </c>
      <c r="G178" s="201" t="s">
        <v>1002</v>
      </c>
    </row>
    <row r="179" spans="1:8" s="106" customFormat="1" ht="17.25" x14ac:dyDescent="0.25">
      <c r="A179" s="143">
        <f>A178+0.01</f>
        <v>109.01</v>
      </c>
      <c r="B179" s="160" t="s">
        <v>775</v>
      </c>
      <c r="C179" s="200" t="s">
        <v>1807</v>
      </c>
      <c r="D179" s="200"/>
      <c r="E179" s="200"/>
      <c r="F179" s="200"/>
      <c r="G179" s="237"/>
    </row>
    <row r="180" spans="1:8" s="106" customFormat="1" ht="17.25" x14ac:dyDescent="0.25">
      <c r="A180" s="143">
        <f>A179+0.01</f>
        <v>109.02000000000001</v>
      </c>
      <c r="B180" s="160" t="s">
        <v>776</v>
      </c>
      <c r="C180" s="200" t="s">
        <v>1807</v>
      </c>
      <c r="D180" s="200"/>
      <c r="E180" s="200"/>
      <c r="F180" s="200"/>
      <c r="G180" s="237"/>
    </row>
    <row r="181" spans="1:8" s="106" customFormat="1" ht="17.25" x14ac:dyDescent="0.25">
      <c r="A181" s="143">
        <f t="shared" ref="A181:A183" si="13">A180+0.01</f>
        <v>109.03000000000002</v>
      </c>
      <c r="B181" s="160" t="s">
        <v>777</v>
      </c>
      <c r="C181" s="200" t="s">
        <v>1807</v>
      </c>
      <c r="D181" s="200"/>
      <c r="E181" s="200"/>
      <c r="F181" s="200"/>
      <c r="G181" s="237"/>
    </row>
    <row r="182" spans="1:8" s="106" customFormat="1" ht="17.25" x14ac:dyDescent="0.25">
      <c r="A182" s="143">
        <f t="shared" si="13"/>
        <v>109.04000000000002</v>
      </c>
      <c r="B182" s="160" t="s">
        <v>1044</v>
      </c>
      <c r="C182" s="200" t="s">
        <v>1807</v>
      </c>
      <c r="D182" s="200"/>
      <c r="E182" s="200"/>
      <c r="F182" s="200"/>
      <c r="G182" s="237"/>
    </row>
    <row r="183" spans="1:8" s="106" customFormat="1" ht="17.25" x14ac:dyDescent="0.25">
      <c r="A183" s="143">
        <f t="shared" si="13"/>
        <v>109.05000000000003</v>
      </c>
      <c r="B183" s="160" t="s">
        <v>778</v>
      </c>
      <c r="C183" s="200" t="s">
        <v>1807</v>
      </c>
      <c r="D183" s="200"/>
      <c r="E183" s="200"/>
      <c r="F183" s="200"/>
      <c r="G183" s="237"/>
    </row>
    <row r="184" spans="1:8" s="106" customFormat="1" ht="30" customHeight="1" x14ac:dyDescent="0.25">
      <c r="A184" s="143">
        <f>A178+1</f>
        <v>110</v>
      </c>
      <c r="B184" s="140" t="s">
        <v>1251</v>
      </c>
      <c r="C184" s="200" t="s">
        <v>1807</v>
      </c>
      <c r="D184" s="200"/>
      <c r="E184" s="200"/>
      <c r="F184" s="200"/>
      <c r="G184" s="237"/>
    </row>
    <row r="185" spans="1:8" s="106" customFormat="1" ht="30" x14ac:dyDescent="0.25">
      <c r="A185" s="143">
        <f>A184+1</f>
        <v>111</v>
      </c>
      <c r="B185" s="140" t="s">
        <v>1252</v>
      </c>
      <c r="C185" s="200" t="s">
        <v>1807</v>
      </c>
      <c r="D185" s="200"/>
      <c r="E185" s="200"/>
      <c r="F185" s="200"/>
      <c r="G185" s="237"/>
    </row>
    <row r="186" spans="1:8" s="106" customFormat="1" ht="45" x14ac:dyDescent="0.25">
      <c r="A186" s="143">
        <f t="shared" ref="A186:A193" si="14">A185+1</f>
        <v>112</v>
      </c>
      <c r="B186" s="140" t="s">
        <v>1253</v>
      </c>
      <c r="C186" s="200" t="s">
        <v>1807</v>
      </c>
      <c r="D186" s="200"/>
      <c r="E186" s="200"/>
      <c r="F186" s="200"/>
      <c r="G186" s="237"/>
    </row>
    <row r="187" spans="1:8" s="106" customFormat="1" ht="45" x14ac:dyDescent="0.25">
      <c r="A187" s="143">
        <f t="shared" si="14"/>
        <v>113</v>
      </c>
      <c r="B187" s="140" t="s">
        <v>1254</v>
      </c>
      <c r="C187" s="200" t="s">
        <v>1807</v>
      </c>
      <c r="D187" s="200"/>
      <c r="E187" s="200"/>
      <c r="F187" s="200"/>
      <c r="G187" s="237"/>
    </row>
    <row r="188" spans="1:8" s="106" customFormat="1" ht="45" x14ac:dyDescent="0.25">
      <c r="A188" s="143">
        <f t="shared" si="14"/>
        <v>114</v>
      </c>
      <c r="B188" s="140" t="s">
        <v>1255</v>
      </c>
      <c r="C188" s="200" t="s">
        <v>1807</v>
      </c>
      <c r="D188" s="200"/>
      <c r="E188" s="200"/>
      <c r="F188" s="200"/>
      <c r="G188" s="237"/>
    </row>
    <row r="189" spans="1:8" s="106" customFormat="1" ht="45" x14ac:dyDescent="0.25">
      <c r="A189" s="143">
        <f t="shared" si="14"/>
        <v>115</v>
      </c>
      <c r="B189" s="140" t="s">
        <v>1256</v>
      </c>
      <c r="C189" s="200" t="s">
        <v>1807</v>
      </c>
      <c r="D189" s="200"/>
      <c r="E189" s="200"/>
      <c r="F189" s="200"/>
      <c r="G189" s="237"/>
    </row>
    <row r="190" spans="1:8" s="106" customFormat="1" ht="30" x14ac:dyDescent="0.25">
      <c r="A190" s="143">
        <f>A189+1</f>
        <v>116</v>
      </c>
      <c r="B190" s="140" t="s">
        <v>1257</v>
      </c>
      <c r="C190" s="200" t="s">
        <v>1807</v>
      </c>
      <c r="D190" s="200"/>
      <c r="E190" s="200"/>
      <c r="F190" s="200"/>
      <c r="G190" s="237"/>
    </row>
    <row r="191" spans="1:8" s="73" customFormat="1" ht="30" x14ac:dyDescent="0.25">
      <c r="A191" s="143">
        <f t="shared" si="14"/>
        <v>117</v>
      </c>
      <c r="B191" s="140" t="s">
        <v>1258</v>
      </c>
      <c r="C191" s="200" t="s">
        <v>1807</v>
      </c>
      <c r="D191" s="200"/>
      <c r="E191" s="200"/>
      <c r="F191" s="200"/>
      <c r="G191" s="237"/>
      <c r="H191" s="34"/>
    </row>
    <row r="192" spans="1:8" s="73" customFormat="1" ht="45" x14ac:dyDescent="0.25">
      <c r="A192" s="143">
        <f t="shared" si="14"/>
        <v>118</v>
      </c>
      <c r="B192" s="140" t="s">
        <v>1259</v>
      </c>
      <c r="C192" s="200" t="s">
        <v>1807</v>
      </c>
      <c r="D192" s="200"/>
      <c r="E192" s="200"/>
      <c r="F192" s="200"/>
      <c r="G192" s="237"/>
      <c r="H192" s="34"/>
    </row>
    <row r="193" spans="1:8" s="73" customFormat="1" ht="30" x14ac:dyDescent="0.25">
      <c r="A193" s="143">
        <f t="shared" si="14"/>
        <v>119</v>
      </c>
      <c r="B193" s="140" t="s">
        <v>1260</v>
      </c>
      <c r="C193" s="200" t="s">
        <v>1807</v>
      </c>
      <c r="D193" s="200"/>
      <c r="E193" s="200"/>
      <c r="F193" s="200"/>
      <c r="G193" s="237"/>
      <c r="H193" s="34"/>
    </row>
    <row r="194" spans="1:8" s="73" customFormat="1" ht="15" customHeight="1" x14ac:dyDescent="0.25">
      <c r="A194" s="297" t="s">
        <v>986</v>
      </c>
      <c r="B194" s="298"/>
      <c r="C194" s="298"/>
      <c r="D194" s="298"/>
      <c r="E194" s="298"/>
      <c r="F194" s="298"/>
      <c r="G194" s="299"/>
    </row>
    <row r="195" spans="1:8" s="106" customFormat="1" ht="30" x14ac:dyDescent="0.25">
      <c r="A195" s="143">
        <f>A193+1</f>
        <v>120</v>
      </c>
      <c r="B195" s="140" t="s">
        <v>1261</v>
      </c>
      <c r="C195" s="200" t="s">
        <v>1807</v>
      </c>
      <c r="D195" s="200"/>
      <c r="E195" s="200"/>
      <c r="F195" s="200"/>
      <c r="G195" s="237"/>
    </row>
    <row r="196" spans="1:8" s="106" customFormat="1" ht="30" x14ac:dyDescent="0.25">
      <c r="A196" s="143">
        <f>A195+1</f>
        <v>121</v>
      </c>
      <c r="B196" s="140" t="s">
        <v>1262</v>
      </c>
      <c r="C196" s="200" t="s">
        <v>1807</v>
      </c>
      <c r="D196" s="200"/>
      <c r="E196" s="200"/>
      <c r="F196" s="200"/>
      <c r="G196" s="237"/>
    </row>
    <row r="197" spans="1:8" s="106" customFormat="1" ht="45" x14ac:dyDescent="0.25">
      <c r="A197" s="143">
        <f t="shared" ref="A197:A198" si="15">A196+1</f>
        <v>122</v>
      </c>
      <c r="B197" s="140" t="s">
        <v>1263</v>
      </c>
      <c r="C197" s="200" t="s">
        <v>1807</v>
      </c>
      <c r="D197" s="200"/>
      <c r="E197" s="200"/>
      <c r="F197" s="200"/>
      <c r="G197" s="237"/>
    </row>
    <row r="198" spans="1:8" s="106" customFormat="1" ht="15" customHeight="1" x14ac:dyDescent="0.25">
      <c r="A198" s="143">
        <f t="shared" si="15"/>
        <v>123</v>
      </c>
      <c r="B198" s="138" t="s">
        <v>1264</v>
      </c>
      <c r="C198" s="201" t="s">
        <v>1002</v>
      </c>
      <c r="D198" s="201" t="s">
        <v>1002</v>
      </c>
      <c r="E198" s="201" t="s">
        <v>1002</v>
      </c>
      <c r="F198" s="201"/>
      <c r="G198" s="201"/>
    </row>
    <row r="199" spans="1:8" s="106" customFormat="1" ht="17.25" x14ac:dyDescent="0.25">
      <c r="A199" s="143">
        <f>A198+0.01</f>
        <v>123.01</v>
      </c>
      <c r="B199" s="160" t="s">
        <v>779</v>
      </c>
      <c r="C199" s="200" t="s">
        <v>1807</v>
      </c>
      <c r="D199" s="200"/>
      <c r="E199" s="200"/>
      <c r="F199" s="200"/>
      <c r="G199" s="237"/>
    </row>
    <row r="200" spans="1:8" s="106" customFormat="1" ht="17.25" x14ac:dyDescent="0.25">
      <c r="A200" s="143">
        <f>A199+0.01</f>
        <v>123.02000000000001</v>
      </c>
      <c r="B200" s="160" t="s">
        <v>1045</v>
      </c>
      <c r="C200" s="200" t="s">
        <v>1807</v>
      </c>
      <c r="D200" s="200"/>
      <c r="E200" s="200"/>
      <c r="F200" s="200"/>
      <c r="G200" s="237"/>
    </row>
    <row r="201" spans="1:8" s="106" customFormat="1" ht="30" x14ac:dyDescent="0.25">
      <c r="A201" s="143">
        <f>A198+1</f>
        <v>124</v>
      </c>
      <c r="B201" s="140" t="s">
        <v>1265</v>
      </c>
      <c r="C201" s="200" t="s">
        <v>1807</v>
      </c>
      <c r="D201" s="200"/>
      <c r="E201" s="200"/>
      <c r="F201" s="200"/>
      <c r="G201" s="237"/>
    </row>
    <row r="202" spans="1:8" s="106" customFormat="1" ht="45" x14ac:dyDescent="0.25">
      <c r="A202" s="143">
        <f>A201+1</f>
        <v>125</v>
      </c>
      <c r="B202" s="140" t="s">
        <v>1266</v>
      </c>
      <c r="C202" s="200" t="s">
        <v>1807</v>
      </c>
      <c r="D202" s="200"/>
      <c r="E202" s="200"/>
      <c r="F202" s="200"/>
      <c r="G202" s="237"/>
    </row>
    <row r="203" spans="1:8" s="73" customFormat="1" ht="30" customHeight="1" x14ac:dyDescent="0.25">
      <c r="A203" s="143">
        <f>A202+1</f>
        <v>126</v>
      </c>
      <c r="B203" s="140" t="s">
        <v>1267</v>
      </c>
      <c r="C203" s="200" t="s">
        <v>1807</v>
      </c>
      <c r="D203" s="200"/>
      <c r="E203" s="200"/>
      <c r="F203" s="200"/>
      <c r="G203" s="237"/>
    </row>
    <row r="204" spans="1:8" s="106" customFormat="1" ht="30" x14ac:dyDescent="0.25">
      <c r="A204" s="143">
        <f>A203+1</f>
        <v>127</v>
      </c>
      <c r="B204" s="140" t="s">
        <v>1268</v>
      </c>
      <c r="C204" s="200" t="s">
        <v>1807</v>
      </c>
      <c r="D204" s="200"/>
      <c r="E204" s="200"/>
      <c r="F204" s="200"/>
      <c r="G204" s="237"/>
    </row>
    <row r="205" spans="1:8" s="73" customFormat="1" ht="30" x14ac:dyDescent="0.25">
      <c r="A205" s="143">
        <f>A204+1</f>
        <v>128</v>
      </c>
      <c r="B205" s="140" t="s">
        <v>1269</v>
      </c>
      <c r="C205" s="200" t="s">
        <v>1807</v>
      </c>
      <c r="D205" s="200"/>
      <c r="E205" s="200"/>
      <c r="F205" s="200"/>
      <c r="G205" s="237"/>
    </row>
    <row r="206" spans="1:8" s="73" customFormat="1" ht="30" x14ac:dyDescent="0.25">
      <c r="A206" s="143">
        <f t="shared" ref="A206:A207" si="16">A205+1</f>
        <v>129</v>
      </c>
      <c r="B206" s="140" t="s">
        <v>1270</v>
      </c>
      <c r="C206" s="200" t="s">
        <v>1807</v>
      </c>
      <c r="D206" s="200"/>
      <c r="E206" s="200"/>
      <c r="F206" s="200"/>
      <c r="G206" s="237"/>
    </row>
    <row r="207" spans="1:8" s="73" customFormat="1" ht="45" x14ac:dyDescent="0.25">
      <c r="A207" s="143">
        <f t="shared" si="16"/>
        <v>130</v>
      </c>
      <c r="B207" s="145" t="s">
        <v>1271</v>
      </c>
      <c r="C207" s="200" t="s">
        <v>1807</v>
      </c>
      <c r="D207" s="200"/>
      <c r="E207" s="200"/>
      <c r="F207" s="200"/>
      <c r="G207" s="237"/>
    </row>
    <row r="208" spans="1:8" s="73" customFormat="1" ht="15" customHeight="1" x14ac:dyDescent="0.25">
      <c r="A208" s="297" t="s">
        <v>43</v>
      </c>
      <c r="B208" s="298"/>
      <c r="C208" s="298"/>
      <c r="D208" s="298"/>
      <c r="E208" s="298"/>
      <c r="F208" s="298"/>
      <c r="G208" s="299"/>
    </row>
    <row r="209" spans="1:7" s="73" customFormat="1" ht="90.75" customHeight="1" x14ac:dyDescent="0.25">
      <c r="A209" s="143">
        <f>A207+1</f>
        <v>131</v>
      </c>
      <c r="B209" s="140" t="s">
        <v>1272</v>
      </c>
      <c r="C209" s="200" t="s">
        <v>1807</v>
      </c>
      <c r="D209" s="200"/>
      <c r="E209" s="200"/>
      <c r="F209" s="200"/>
      <c r="G209" s="237"/>
    </row>
    <row r="210" spans="1:7" s="73" customFormat="1" ht="45" x14ac:dyDescent="0.25">
      <c r="A210" s="143">
        <f>A209+1</f>
        <v>132</v>
      </c>
      <c r="B210" s="140" t="s">
        <v>1273</v>
      </c>
      <c r="C210" s="200" t="s">
        <v>1807</v>
      </c>
      <c r="D210" s="200"/>
      <c r="E210" s="200"/>
      <c r="F210" s="200"/>
      <c r="G210" s="237"/>
    </row>
    <row r="211" spans="1:7" s="73" customFormat="1" ht="45" x14ac:dyDescent="0.25">
      <c r="A211" s="143">
        <f t="shared" ref="A211:A213" si="17">A210+1</f>
        <v>133</v>
      </c>
      <c r="B211" s="140" t="s">
        <v>1274</v>
      </c>
      <c r="C211" s="200" t="s">
        <v>1807</v>
      </c>
      <c r="D211" s="200"/>
      <c r="E211" s="200"/>
      <c r="F211" s="200"/>
      <c r="G211" s="237"/>
    </row>
    <row r="212" spans="1:7" s="106" customFormat="1" ht="45" customHeight="1" x14ac:dyDescent="0.25">
      <c r="A212" s="143">
        <f t="shared" si="17"/>
        <v>134</v>
      </c>
      <c r="B212" s="140" t="s">
        <v>1275</v>
      </c>
      <c r="C212" s="200" t="s">
        <v>1807</v>
      </c>
      <c r="D212" s="200"/>
      <c r="E212" s="200"/>
      <c r="F212" s="200"/>
      <c r="G212" s="237"/>
    </row>
    <row r="213" spans="1:7" s="106" customFormat="1" ht="60" x14ac:dyDescent="0.25">
      <c r="A213" s="143">
        <f t="shared" si="17"/>
        <v>135</v>
      </c>
      <c r="B213" s="140" t="s">
        <v>1276</v>
      </c>
      <c r="C213" s="200" t="s">
        <v>1807</v>
      </c>
      <c r="D213" s="200"/>
      <c r="E213" s="200"/>
      <c r="F213" s="200"/>
      <c r="G213" s="237"/>
    </row>
    <row r="214" spans="1:7" s="106" customFormat="1" ht="15" customHeight="1" x14ac:dyDescent="0.25">
      <c r="A214" s="297" t="s">
        <v>44</v>
      </c>
      <c r="B214" s="298"/>
      <c r="C214" s="298"/>
      <c r="D214" s="298"/>
      <c r="E214" s="298"/>
      <c r="F214" s="298"/>
      <c r="G214" s="299"/>
    </row>
    <row r="215" spans="1:7" s="106" customFormat="1" ht="30" x14ac:dyDescent="0.25">
      <c r="A215" s="143">
        <f>A213+1</f>
        <v>136</v>
      </c>
      <c r="B215" s="138" t="s">
        <v>1277</v>
      </c>
      <c r="C215" s="201" t="s">
        <v>1002</v>
      </c>
      <c r="D215" s="201" t="s">
        <v>1002</v>
      </c>
      <c r="E215" s="201" t="s">
        <v>1002</v>
      </c>
      <c r="F215" s="201" t="s">
        <v>1002</v>
      </c>
      <c r="G215" s="201" t="s">
        <v>1002</v>
      </c>
    </row>
    <row r="216" spans="1:7" s="106" customFormat="1" ht="17.25" x14ac:dyDescent="0.25">
      <c r="A216" s="143">
        <f>A215+0.01</f>
        <v>136.01</v>
      </c>
      <c r="B216" s="160" t="s">
        <v>780</v>
      </c>
      <c r="C216" s="200" t="s">
        <v>1807</v>
      </c>
      <c r="D216" s="200"/>
      <c r="E216" s="200"/>
      <c r="F216" s="200"/>
      <c r="G216" s="237"/>
    </row>
    <row r="217" spans="1:7" s="106" customFormat="1" ht="30" x14ac:dyDescent="0.25">
      <c r="A217" s="143">
        <f>A216+0.01</f>
        <v>136.01999999999998</v>
      </c>
      <c r="B217" s="160" t="s">
        <v>781</v>
      </c>
      <c r="C217" s="200" t="s">
        <v>1807</v>
      </c>
      <c r="D217" s="200"/>
      <c r="E217" s="200"/>
      <c r="F217" s="200"/>
      <c r="G217" s="237"/>
    </row>
    <row r="218" spans="1:7" s="106" customFormat="1" ht="17.25" x14ac:dyDescent="0.25">
      <c r="A218" s="143">
        <f t="shared" ref="A218:A224" si="18">A217+0.01</f>
        <v>136.02999999999997</v>
      </c>
      <c r="B218" s="160" t="s">
        <v>782</v>
      </c>
      <c r="C218" s="200" t="s">
        <v>1807</v>
      </c>
      <c r="D218" s="200"/>
      <c r="E218" s="200"/>
      <c r="F218" s="200"/>
      <c r="G218" s="237"/>
    </row>
    <row r="219" spans="1:7" s="106" customFormat="1" ht="17.25" x14ac:dyDescent="0.25">
      <c r="A219" s="143">
        <f t="shared" si="18"/>
        <v>136.03999999999996</v>
      </c>
      <c r="B219" s="160" t="s">
        <v>783</v>
      </c>
      <c r="C219" s="200" t="s">
        <v>1807</v>
      </c>
      <c r="D219" s="200"/>
      <c r="E219" s="200"/>
      <c r="F219" s="200"/>
      <c r="G219" s="237"/>
    </row>
    <row r="220" spans="1:7" s="106" customFormat="1" ht="17.25" x14ac:dyDescent="0.25">
      <c r="A220" s="143">
        <f t="shared" si="18"/>
        <v>136.04999999999995</v>
      </c>
      <c r="B220" s="160" t="s">
        <v>784</v>
      </c>
      <c r="C220" s="200" t="s">
        <v>1807</v>
      </c>
      <c r="D220" s="200"/>
      <c r="E220" s="200"/>
      <c r="F220" s="200"/>
      <c r="G220" s="237"/>
    </row>
    <row r="221" spans="1:7" s="106" customFormat="1" ht="17.25" x14ac:dyDescent="0.25">
      <c r="A221" s="143">
        <f t="shared" si="18"/>
        <v>136.05999999999995</v>
      </c>
      <c r="B221" s="160" t="s">
        <v>776</v>
      </c>
      <c r="C221" s="200" t="s">
        <v>1807</v>
      </c>
      <c r="D221" s="200"/>
      <c r="E221" s="200"/>
      <c r="F221" s="200"/>
      <c r="G221" s="237"/>
    </row>
    <row r="222" spans="1:7" s="106" customFormat="1" ht="17.25" x14ac:dyDescent="0.25">
      <c r="A222" s="143">
        <f t="shared" si="18"/>
        <v>136.06999999999994</v>
      </c>
      <c r="B222" s="160" t="s">
        <v>1046</v>
      </c>
      <c r="C222" s="200" t="s">
        <v>1807</v>
      </c>
      <c r="D222" s="200"/>
      <c r="E222" s="200"/>
      <c r="F222" s="200"/>
      <c r="G222" s="237"/>
    </row>
    <row r="223" spans="1:7" s="106" customFormat="1" ht="17.25" x14ac:dyDescent="0.25">
      <c r="A223" s="143">
        <f t="shared" si="18"/>
        <v>136.07999999999993</v>
      </c>
      <c r="B223" s="160" t="s">
        <v>916</v>
      </c>
      <c r="C223" s="200" t="s">
        <v>1807</v>
      </c>
      <c r="D223" s="200"/>
      <c r="E223" s="200"/>
      <c r="F223" s="200"/>
      <c r="G223" s="237"/>
    </row>
    <row r="224" spans="1:7" s="106" customFormat="1" ht="17.25" x14ac:dyDescent="0.25">
      <c r="A224" s="143">
        <f t="shared" si="18"/>
        <v>136.08999999999992</v>
      </c>
      <c r="B224" s="160" t="s">
        <v>937</v>
      </c>
      <c r="C224" s="200" t="s">
        <v>1807</v>
      </c>
      <c r="D224" s="200"/>
      <c r="E224" s="200"/>
      <c r="F224" s="200"/>
      <c r="G224" s="237"/>
    </row>
    <row r="225" spans="1:7" s="106" customFormat="1" ht="45" customHeight="1" x14ac:dyDescent="0.25">
      <c r="A225" s="143">
        <f>A215+1</f>
        <v>137</v>
      </c>
      <c r="B225" s="140" t="s">
        <v>1278</v>
      </c>
      <c r="C225" s="200" t="s">
        <v>1807</v>
      </c>
      <c r="D225" s="200"/>
      <c r="E225" s="200"/>
      <c r="F225" s="200"/>
      <c r="G225" s="237"/>
    </row>
    <row r="226" spans="1:7" s="106" customFormat="1" ht="45" customHeight="1" x14ac:dyDescent="0.25">
      <c r="A226" s="143">
        <f>A225+1</f>
        <v>138</v>
      </c>
      <c r="B226" s="140" t="s">
        <v>1279</v>
      </c>
      <c r="C226" s="200" t="s">
        <v>1807</v>
      </c>
      <c r="D226" s="200"/>
      <c r="E226" s="200"/>
      <c r="F226" s="200"/>
      <c r="G226" s="237"/>
    </row>
    <row r="227" spans="1:7" s="106" customFormat="1" ht="45" x14ac:dyDescent="0.25">
      <c r="A227" s="143">
        <f>A226+1</f>
        <v>139</v>
      </c>
      <c r="B227" s="140" t="s">
        <v>1280</v>
      </c>
      <c r="C227" s="200" t="s">
        <v>1807</v>
      </c>
      <c r="D227" s="200"/>
      <c r="E227" s="200"/>
      <c r="F227" s="200"/>
      <c r="G227" s="237"/>
    </row>
    <row r="228" spans="1:7" s="106" customFormat="1" ht="30" x14ac:dyDescent="0.25">
      <c r="A228" s="143">
        <f t="shared" ref="A228:A233" si="19">A227+1</f>
        <v>140</v>
      </c>
      <c r="B228" s="140" t="s">
        <v>1281</v>
      </c>
      <c r="C228" s="200" t="s">
        <v>1807</v>
      </c>
      <c r="D228" s="200"/>
      <c r="E228" s="200"/>
      <c r="F228" s="200"/>
      <c r="G228" s="237"/>
    </row>
    <row r="229" spans="1:7" s="106" customFormat="1" ht="30" x14ac:dyDescent="0.25">
      <c r="A229" s="143">
        <f t="shared" si="19"/>
        <v>141</v>
      </c>
      <c r="B229" s="140" t="s">
        <v>1282</v>
      </c>
      <c r="C229" s="200" t="s">
        <v>1807</v>
      </c>
      <c r="D229" s="200"/>
      <c r="E229" s="200"/>
      <c r="F229" s="200"/>
      <c r="G229" s="237"/>
    </row>
    <row r="230" spans="1:7" s="73" customFormat="1" ht="52.5" customHeight="1" x14ac:dyDescent="0.25">
      <c r="A230" s="143">
        <f t="shared" si="19"/>
        <v>142</v>
      </c>
      <c r="B230" s="140" t="s">
        <v>1283</v>
      </c>
      <c r="C230" s="200" t="s">
        <v>1807</v>
      </c>
      <c r="D230" s="200"/>
      <c r="E230" s="200"/>
      <c r="F230" s="200"/>
      <c r="G230" s="237"/>
    </row>
    <row r="231" spans="1:7" s="73" customFormat="1" ht="45" customHeight="1" x14ac:dyDescent="0.25">
      <c r="A231" s="143">
        <f t="shared" si="19"/>
        <v>143</v>
      </c>
      <c r="B231" s="140" t="s">
        <v>1284</v>
      </c>
      <c r="C231" s="200" t="s">
        <v>1807</v>
      </c>
      <c r="D231" s="200"/>
      <c r="E231" s="200"/>
      <c r="F231" s="200"/>
      <c r="G231" s="237"/>
    </row>
    <row r="232" spans="1:7" s="73" customFormat="1" ht="30" x14ac:dyDescent="0.25">
      <c r="A232" s="143">
        <f t="shared" si="19"/>
        <v>144</v>
      </c>
      <c r="B232" s="140" t="s">
        <v>1285</v>
      </c>
      <c r="C232" s="200" t="s">
        <v>1807</v>
      </c>
      <c r="D232" s="200"/>
      <c r="E232" s="200"/>
      <c r="F232" s="200"/>
      <c r="G232" s="237"/>
    </row>
    <row r="233" spans="1:7" s="73" customFormat="1" ht="45" customHeight="1" x14ac:dyDescent="0.25">
      <c r="A233" s="143">
        <f t="shared" si="19"/>
        <v>145</v>
      </c>
      <c r="B233" s="140" t="s">
        <v>1286</v>
      </c>
      <c r="C233" s="200" t="s">
        <v>1807</v>
      </c>
      <c r="D233" s="200"/>
      <c r="E233" s="200"/>
      <c r="F233" s="200"/>
      <c r="G233" s="237"/>
    </row>
    <row r="234" spans="1:7" s="73" customFormat="1" ht="60" x14ac:dyDescent="0.25">
      <c r="A234" s="143">
        <f>A233+1</f>
        <v>146</v>
      </c>
      <c r="B234" s="140" t="s">
        <v>1287</v>
      </c>
      <c r="C234" s="200" t="s">
        <v>1807</v>
      </c>
      <c r="D234" s="200"/>
      <c r="E234" s="200"/>
      <c r="F234" s="200"/>
      <c r="G234" s="237"/>
    </row>
    <row r="235" spans="1:7" s="73" customFormat="1" ht="15" customHeight="1" x14ac:dyDescent="0.25">
      <c r="A235" s="297" t="s">
        <v>987</v>
      </c>
      <c r="B235" s="298"/>
      <c r="C235" s="298"/>
      <c r="D235" s="298"/>
      <c r="E235" s="298"/>
      <c r="F235" s="298"/>
      <c r="G235" s="299"/>
    </row>
    <row r="236" spans="1:7" s="73" customFormat="1" ht="30" x14ac:dyDescent="0.25">
      <c r="A236" s="143">
        <f>A234+1</f>
        <v>147</v>
      </c>
      <c r="B236" s="145" t="s">
        <v>1288</v>
      </c>
      <c r="C236" s="200" t="s">
        <v>1807</v>
      </c>
      <c r="D236" s="200"/>
      <c r="E236" s="200"/>
      <c r="F236" s="200"/>
      <c r="G236" s="237"/>
    </row>
    <row r="237" spans="1:7" s="73" customFormat="1" ht="30" x14ac:dyDescent="0.25">
      <c r="A237" s="143">
        <f>A236+1</f>
        <v>148</v>
      </c>
      <c r="B237" s="145" t="s">
        <v>1289</v>
      </c>
      <c r="C237" s="200" t="s">
        <v>1807</v>
      </c>
      <c r="D237" s="200"/>
      <c r="E237" s="200"/>
      <c r="F237" s="200"/>
      <c r="G237" s="237"/>
    </row>
    <row r="238" spans="1:7" s="73" customFormat="1" ht="30" x14ac:dyDescent="0.25">
      <c r="A238" s="143">
        <f t="shared" ref="A238:A242" si="20">A237+1</f>
        <v>149</v>
      </c>
      <c r="B238" s="145" t="s">
        <v>1290</v>
      </c>
      <c r="C238" s="200" t="s">
        <v>1807</v>
      </c>
      <c r="D238" s="200"/>
      <c r="E238" s="200"/>
      <c r="F238" s="200"/>
      <c r="G238" s="237"/>
    </row>
    <row r="239" spans="1:7" s="73" customFormat="1" ht="60" x14ac:dyDescent="0.25">
      <c r="A239" s="143">
        <f t="shared" si="20"/>
        <v>150</v>
      </c>
      <c r="B239" s="145" t="s">
        <v>1291</v>
      </c>
      <c r="C239" s="200" t="s">
        <v>1807</v>
      </c>
      <c r="D239" s="200"/>
      <c r="E239" s="200"/>
      <c r="F239" s="200"/>
      <c r="G239" s="237"/>
    </row>
    <row r="240" spans="1:7" s="73" customFormat="1" ht="45" x14ac:dyDescent="0.25">
      <c r="A240" s="143">
        <f t="shared" si="20"/>
        <v>151</v>
      </c>
      <c r="B240" s="145" t="s">
        <v>1292</v>
      </c>
      <c r="C240" s="200" t="s">
        <v>1807</v>
      </c>
      <c r="D240" s="200"/>
      <c r="E240" s="200"/>
      <c r="F240" s="200"/>
      <c r="G240" s="237"/>
    </row>
    <row r="241" spans="1:7" s="73" customFormat="1" ht="60" x14ac:dyDescent="0.25">
      <c r="A241" s="143">
        <f t="shared" si="20"/>
        <v>152</v>
      </c>
      <c r="B241" s="145" t="s">
        <v>1293</v>
      </c>
      <c r="C241" s="200" t="s">
        <v>1807</v>
      </c>
      <c r="D241" s="200"/>
      <c r="E241" s="200"/>
      <c r="F241" s="200"/>
      <c r="G241" s="237"/>
    </row>
    <row r="242" spans="1:7" s="73" customFormat="1" ht="30" x14ac:dyDescent="0.25">
      <c r="A242" s="143">
        <f t="shared" si="20"/>
        <v>153</v>
      </c>
      <c r="B242" s="145" t="s">
        <v>1294</v>
      </c>
      <c r="C242" s="200" t="s">
        <v>1807</v>
      </c>
      <c r="D242" s="200"/>
      <c r="E242" s="200"/>
      <c r="F242" s="200"/>
      <c r="G242" s="237"/>
    </row>
    <row r="243" spans="1:7" s="73" customFormat="1" ht="15" customHeight="1" x14ac:dyDescent="0.25">
      <c r="A243" s="297" t="s">
        <v>996</v>
      </c>
      <c r="B243" s="298"/>
      <c r="C243" s="298"/>
      <c r="D243" s="298"/>
      <c r="E243" s="298"/>
      <c r="F243" s="298"/>
      <c r="G243" s="299"/>
    </row>
    <row r="244" spans="1:7" s="73" customFormat="1" ht="30" x14ac:dyDescent="0.25">
      <c r="A244" s="143">
        <f>A242+1</f>
        <v>154</v>
      </c>
      <c r="B244" s="140" t="s">
        <v>1295</v>
      </c>
      <c r="C244" s="200" t="s">
        <v>1807</v>
      </c>
      <c r="D244" s="200"/>
      <c r="E244" s="200"/>
      <c r="F244" s="200"/>
      <c r="G244" s="237"/>
    </row>
    <row r="245" spans="1:7" s="73" customFormat="1" ht="30" customHeight="1" x14ac:dyDescent="0.25">
      <c r="A245" s="143">
        <f>A244+1</f>
        <v>155</v>
      </c>
      <c r="B245" s="140" t="s">
        <v>1296</v>
      </c>
      <c r="C245" s="200" t="s">
        <v>1807</v>
      </c>
      <c r="D245" s="200"/>
      <c r="E245" s="200"/>
      <c r="F245" s="200"/>
      <c r="G245" s="237"/>
    </row>
    <row r="246" spans="1:7" s="73" customFormat="1" ht="30" x14ac:dyDescent="0.25">
      <c r="A246" s="143">
        <f>A245+1</f>
        <v>156</v>
      </c>
      <c r="B246" s="140" t="s">
        <v>1297</v>
      </c>
      <c r="C246" s="200" t="s">
        <v>1807</v>
      </c>
      <c r="D246" s="200"/>
      <c r="E246" s="200"/>
      <c r="F246" s="200"/>
      <c r="G246" s="237"/>
    </row>
    <row r="247" spans="1:7" s="73" customFormat="1" ht="15" customHeight="1" x14ac:dyDescent="0.25">
      <c r="A247" s="297" t="s">
        <v>45</v>
      </c>
      <c r="B247" s="298"/>
      <c r="C247" s="298"/>
      <c r="D247" s="298"/>
      <c r="E247" s="298"/>
      <c r="F247" s="298"/>
      <c r="G247" s="299"/>
    </row>
    <row r="248" spans="1:7" s="73" customFormat="1" ht="45" x14ac:dyDescent="0.25">
      <c r="A248" s="143">
        <f>A246+1</f>
        <v>157</v>
      </c>
      <c r="B248" s="140" t="s">
        <v>1298</v>
      </c>
      <c r="C248" s="200" t="s">
        <v>1807</v>
      </c>
      <c r="D248" s="200"/>
      <c r="E248" s="200"/>
      <c r="F248" s="200"/>
      <c r="G248" s="237"/>
    </row>
    <row r="249" spans="1:7" s="73" customFormat="1" ht="30" customHeight="1" x14ac:dyDescent="0.25">
      <c r="A249" s="143">
        <f t="shared" ref="A249:A251" si="21">A248+1</f>
        <v>158</v>
      </c>
      <c r="B249" s="140" t="s">
        <v>1299</v>
      </c>
      <c r="C249" s="200" t="s">
        <v>1807</v>
      </c>
      <c r="D249" s="200"/>
      <c r="E249" s="200"/>
      <c r="F249" s="200"/>
      <c r="G249" s="237"/>
    </row>
    <row r="250" spans="1:7" s="73" customFormat="1" ht="45" x14ac:dyDescent="0.25">
      <c r="A250" s="143">
        <f t="shared" si="21"/>
        <v>159</v>
      </c>
      <c r="B250" s="140" t="s">
        <v>1300</v>
      </c>
      <c r="C250" s="200" t="s">
        <v>1807</v>
      </c>
      <c r="D250" s="200"/>
      <c r="E250" s="200"/>
      <c r="F250" s="200"/>
      <c r="G250" s="237"/>
    </row>
    <row r="251" spans="1:7" s="73" customFormat="1" ht="60" x14ac:dyDescent="0.25">
      <c r="A251" s="143">
        <f t="shared" si="21"/>
        <v>160</v>
      </c>
      <c r="B251" s="140" t="s">
        <v>1301</v>
      </c>
      <c r="C251" s="200" t="s">
        <v>1807</v>
      </c>
      <c r="D251" s="200"/>
      <c r="E251" s="200"/>
      <c r="F251" s="200"/>
      <c r="G251" s="237"/>
    </row>
    <row r="252" spans="1:7" s="73" customFormat="1" ht="15" customHeight="1" x14ac:dyDescent="0.25">
      <c r="A252" s="297" t="s">
        <v>743</v>
      </c>
      <c r="B252" s="298"/>
      <c r="C252" s="298"/>
      <c r="D252" s="298"/>
      <c r="E252" s="298"/>
      <c r="F252" s="298"/>
      <c r="G252" s="299"/>
    </row>
    <row r="253" spans="1:7" s="73" customFormat="1" ht="47.85" customHeight="1" x14ac:dyDescent="0.25">
      <c r="A253" s="143">
        <f>A251+1</f>
        <v>161</v>
      </c>
      <c r="B253" s="138" t="s">
        <v>1302</v>
      </c>
      <c r="C253" s="201" t="s">
        <v>1002</v>
      </c>
      <c r="D253" s="201" t="s">
        <v>1002</v>
      </c>
      <c r="E253" s="201" t="s">
        <v>1002</v>
      </c>
      <c r="F253" s="201" t="s">
        <v>1002</v>
      </c>
      <c r="G253" s="201" t="s">
        <v>1002</v>
      </c>
    </row>
    <row r="254" spans="1:7" s="73" customFormat="1" ht="30" x14ac:dyDescent="0.25">
      <c r="A254" s="143">
        <f>A253+0.01</f>
        <v>161.01</v>
      </c>
      <c r="B254" s="160" t="s">
        <v>1025</v>
      </c>
      <c r="C254" s="200" t="s">
        <v>1807</v>
      </c>
      <c r="D254" s="200"/>
      <c r="E254" s="200"/>
      <c r="F254" s="200"/>
      <c r="G254" s="237"/>
    </row>
    <row r="255" spans="1:7" s="73" customFormat="1" ht="17.25" x14ac:dyDescent="0.25">
      <c r="A255" s="143">
        <f>A254+0.01</f>
        <v>161.01999999999998</v>
      </c>
      <c r="B255" s="160" t="s">
        <v>1012</v>
      </c>
      <c r="C255" s="200" t="s">
        <v>1807</v>
      </c>
      <c r="D255" s="200"/>
      <c r="E255" s="200"/>
      <c r="F255" s="200"/>
      <c r="G255" s="237"/>
    </row>
    <row r="256" spans="1:7" s="73" customFormat="1" ht="17.25" x14ac:dyDescent="0.25">
      <c r="A256" s="143">
        <f>A255+0.01</f>
        <v>161.02999999999997</v>
      </c>
      <c r="B256" s="160" t="s">
        <v>785</v>
      </c>
      <c r="C256" s="200" t="s">
        <v>1807</v>
      </c>
      <c r="D256" s="200"/>
      <c r="E256" s="200"/>
      <c r="F256" s="200"/>
      <c r="G256" s="237"/>
    </row>
    <row r="257" spans="1:7" s="73" customFormat="1" ht="17.25" x14ac:dyDescent="0.25">
      <c r="A257" s="143">
        <f t="shared" ref="A257:A273" si="22">A256+0.01</f>
        <v>161.03999999999996</v>
      </c>
      <c r="B257" s="160" t="s">
        <v>786</v>
      </c>
      <c r="C257" s="200" t="s">
        <v>1807</v>
      </c>
      <c r="D257" s="200"/>
      <c r="E257" s="200"/>
      <c r="F257" s="200"/>
      <c r="G257" s="237"/>
    </row>
    <row r="258" spans="1:7" s="73" customFormat="1" ht="17.25" x14ac:dyDescent="0.25">
      <c r="A258" s="143">
        <f t="shared" si="22"/>
        <v>161.04999999999995</v>
      </c>
      <c r="B258" s="160" t="s">
        <v>787</v>
      </c>
      <c r="C258" s="200" t="s">
        <v>1807</v>
      </c>
      <c r="D258" s="200"/>
      <c r="E258" s="200"/>
      <c r="F258" s="200"/>
      <c r="G258" s="237"/>
    </row>
    <row r="259" spans="1:7" s="73" customFormat="1" ht="17.25" x14ac:dyDescent="0.25">
      <c r="A259" s="143">
        <f t="shared" si="22"/>
        <v>161.05999999999995</v>
      </c>
      <c r="B259" s="160" t="s">
        <v>788</v>
      </c>
      <c r="C259" s="200" t="s">
        <v>1807</v>
      </c>
      <c r="D259" s="200"/>
      <c r="E259" s="200"/>
      <c r="F259" s="200"/>
      <c r="G259" s="237"/>
    </row>
    <row r="260" spans="1:7" s="73" customFormat="1" ht="17.25" x14ac:dyDescent="0.25">
      <c r="A260" s="143">
        <f t="shared" si="22"/>
        <v>161.06999999999994</v>
      </c>
      <c r="B260" s="160" t="s">
        <v>942</v>
      </c>
      <c r="C260" s="200" t="s">
        <v>1807</v>
      </c>
      <c r="D260" s="200"/>
      <c r="E260" s="200"/>
      <c r="F260" s="200"/>
      <c r="G260" s="237"/>
    </row>
    <row r="261" spans="1:7" s="73" customFormat="1" ht="17.25" x14ac:dyDescent="0.25">
      <c r="A261" s="143">
        <f t="shared" si="22"/>
        <v>161.07999999999993</v>
      </c>
      <c r="B261" s="160" t="s">
        <v>789</v>
      </c>
      <c r="C261" s="200" t="s">
        <v>1807</v>
      </c>
      <c r="D261" s="200"/>
      <c r="E261" s="200"/>
      <c r="F261" s="200"/>
      <c r="G261" s="237"/>
    </row>
    <row r="262" spans="1:7" s="73" customFormat="1" ht="17.25" x14ac:dyDescent="0.25">
      <c r="A262" s="143">
        <f t="shared" si="22"/>
        <v>161.08999999999992</v>
      </c>
      <c r="B262" s="160" t="s">
        <v>790</v>
      </c>
      <c r="C262" s="200" t="s">
        <v>1807</v>
      </c>
      <c r="D262" s="200"/>
      <c r="E262" s="200"/>
      <c r="F262" s="200"/>
      <c r="G262" s="237"/>
    </row>
    <row r="263" spans="1:7" s="73" customFormat="1" ht="17.25" x14ac:dyDescent="0.25">
      <c r="A263" s="143">
        <f t="shared" si="22"/>
        <v>161.09999999999991</v>
      </c>
      <c r="B263" s="160" t="s">
        <v>988</v>
      </c>
      <c r="C263" s="200" t="s">
        <v>1807</v>
      </c>
      <c r="D263" s="200"/>
      <c r="E263" s="200"/>
      <c r="F263" s="200"/>
      <c r="G263" s="237"/>
    </row>
    <row r="264" spans="1:7" s="73" customFormat="1" ht="17.25" x14ac:dyDescent="0.25">
      <c r="A264" s="143">
        <f t="shared" si="22"/>
        <v>161.1099999999999</v>
      </c>
      <c r="B264" s="160" t="s">
        <v>755</v>
      </c>
      <c r="C264" s="200" t="s">
        <v>1807</v>
      </c>
      <c r="D264" s="200"/>
      <c r="E264" s="200"/>
      <c r="F264" s="200"/>
      <c r="G264" s="237"/>
    </row>
    <row r="265" spans="1:7" s="73" customFormat="1" ht="17.25" x14ac:dyDescent="0.25">
      <c r="A265" s="143">
        <f t="shared" si="22"/>
        <v>161.11999999999989</v>
      </c>
      <c r="B265" s="160" t="s">
        <v>791</v>
      </c>
      <c r="C265" s="200" t="s">
        <v>1807</v>
      </c>
      <c r="D265" s="200"/>
      <c r="E265" s="200"/>
      <c r="F265" s="200"/>
      <c r="G265" s="237"/>
    </row>
    <row r="266" spans="1:7" s="73" customFormat="1" ht="17.25" x14ac:dyDescent="0.25">
      <c r="A266" s="143">
        <f t="shared" si="22"/>
        <v>161.12999999999988</v>
      </c>
      <c r="B266" s="160" t="s">
        <v>792</v>
      </c>
      <c r="C266" s="200" t="s">
        <v>1807</v>
      </c>
      <c r="D266" s="200"/>
      <c r="E266" s="200"/>
      <c r="F266" s="200"/>
      <c r="G266" s="237"/>
    </row>
    <row r="267" spans="1:7" s="73" customFormat="1" ht="17.25" x14ac:dyDescent="0.25">
      <c r="A267" s="143">
        <f t="shared" si="22"/>
        <v>161.13999999999987</v>
      </c>
      <c r="B267" s="160" t="s">
        <v>793</v>
      </c>
      <c r="C267" s="200" t="s">
        <v>1807</v>
      </c>
      <c r="D267" s="200"/>
      <c r="E267" s="200"/>
      <c r="F267" s="200"/>
      <c r="G267" s="237"/>
    </row>
    <row r="268" spans="1:7" s="73" customFormat="1" ht="17.25" x14ac:dyDescent="0.25">
      <c r="A268" s="143">
        <f t="shared" si="22"/>
        <v>161.14999999999986</v>
      </c>
      <c r="B268" s="160" t="s">
        <v>1047</v>
      </c>
      <c r="C268" s="200" t="s">
        <v>1807</v>
      </c>
      <c r="D268" s="200"/>
      <c r="E268" s="200"/>
      <c r="F268" s="200"/>
      <c r="G268" s="237"/>
    </row>
    <row r="269" spans="1:7" s="73" customFormat="1" ht="17.25" x14ac:dyDescent="0.25">
      <c r="A269" s="143">
        <f t="shared" si="22"/>
        <v>161.15999999999985</v>
      </c>
      <c r="B269" s="160" t="s">
        <v>794</v>
      </c>
      <c r="C269" s="200" t="s">
        <v>1807</v>
      </c>
      <c r="D269" s="200"/>
      <c r="E269" s="200"/>
      <c r="F269" s="200"/>
      <c r="G269" s="237"/>
    </row>
    <row r="270" spans="1:7" s="73" customFormat="1" ht="17.25" x14ac:dyDescent="0.25">
      <c r="A270" s="143">
        <f t="shared" si="22"/>
        <v>161.16999999999985</v>
      </c>
      <c r="B270" s="160" t="s">
        <v>795</v>
      </c>
      <c r="C270" s="200" t="s">
        <v>1807</v>
      </c>
      <c r="D270" s="200"/>
      <c r="E270" s="200"/>
      <c r="F270" s="200"/>
      <c r="G270" s="237"/>
    </row>
    <row r="271" spans="1:7" s="73" customFormat="1" ht="17.25" x14ac:dyDescent="0.25">
      <c r="A271" s="143">
        <f t="shared" si="22"/>
        <v>161.17999999999984</v>
      </c>
      <c r="B271" s="160" t="s">
        <v>796</v>
      </c>
      <c r="C271" s="200" t="s">
        <v>1807</v>
      </c>
      <c r="D271" s="200"/>
      <c r="E271" s="200"/>
      <c r="F271" s="200"/>
      <c r="G271" s="237"/>
    </row>
    <row r="272" spans="1:7" s="73" customFormat="1" ht="17.25" x14ac:dyDescent="0.25">
      <c r="A272" s="143">
        <f t="shared" si="22"/>
        <v>161.18999999999983</v>
      </c>
      <c r="B272" s="160" t="s">
        <v>797</v>
      </c>
      <c r="C272" s="200" t="s">
        <v>1807</v>
      </c>
      <c r="D272" s="200"/>
      <c r="E272" s="200"/>
      <c r="F272" s="200"/>
      <c r="G272" s="237"/>
    </row>
    <row r="273" spans="1:7" s="73" customFormat="1" ht="17.25" x14ac:dyDescent="0.25">
      <c r="A273" s="143">
        <f t="shared" si="22"/>
        <v>161.19999999999982</v>
      </c>
      <c r="B273" s="160" t="s">
        <v>907</v>
      </c>
      <c r="C273" s="200" t="s">
        <v>1807</v>
      </c>
      <c r="D273" s="200"/>
      <c r="E273" s="200"/>
      <c r="F273" s="200"/>
      <c r="G273" s="237"/>
    </row>
    <row r="274" spans="1:7" s="73" customFormat="1" ht="30" x14ac:dyDescent="0.25">
      <c r="A274" s="143">
        <f>A253+1</f>
        <v>162</v>
      </c>
      <c r="B274" s="140" t="s">
        <v>1303</v>
      </c>
      <c r="C274" s="200" t="s">
        <v>1807</v>
      </c>
      <c r="D274" s="200"/>
      <c r="E274" s="200"/>
      <c r="F274" s="200"/>
      <c r="G274" s="237"/>
    </row>
    <row r="275" spans="1:7" s="73" customFormat="1" ht="30" x14ac:dyDescent="0.25">
      <c r="A275" s="143">
        <f>A274+1</f>
        <v>163</v>
      </c>
      <c r="B275" s="140" t="s">
        <v>1304</v>
      </c>
      <c r="C275" s="200" t="s">
        <v>1807</v>
      </c>
      <c r="D275" s="200"/>
      <c r="E275" s="200"/>
      <c r="F275" s="200"/>
      <c r="G275" s="237"/>
    </row>
    <row r="276" spans="1:7" s="73" customFormat="1" ht="45" x14ac:dyDescent="0.25">
      <c r="A276" s="143">
        <f>A275+1</f>
        <v>164</v>
      </c>
      <c r="B276" s="140" t="s">
        <v>1305</v>
      </c>
      <c r="C276" s="200" t="s">
        <v>1807</v>
      </c>
      <c r="D276" s="200"/>
      <c r="E276" s="200"/>
      <c r="F276" s="200"/>
      <c r="G276" s="237"/>
    </row>
    <row r="277" spans="1:7" s="73" customFormat="1" ht="30" x14ac:dyDescent="0.25">
      <c r="A277" s="143">
        <f t="shared" ref="A277:A282" si="23">A276+1</f>
        <v>165</v>
      </c>
      <c r="B277" s="140" t="s">
        <v>1306</v>
      </c>
      <c r="C277" s="200" t="s">
        <v>1807</v>
      </c>
      <c r="D277" s="200"/>
      <c r="E277" s="200"/>
      <c r="F277" s="200"/>
      <c r="G277" s="237"/>
    </row>
    <row r="278" spans="1:7" s="73" customFormat="1" ht="30" customHeight="1" x14ac:dyDescent="0.25">
      <c r="A278" s="143">
        <f t="shared" si="23"/>
        <v>166</v>
      </c>
      <c r="B278" s="140" t="s">
        <v>1307</v>
      </c>
      <c r="C278" s="200" t="s">
        <v>1807</v>
      </c>
      <c r="D278" s="200"/>
      <c r="E278" s="200"/>
      <c r="F278" s="200"/>
      <c r="G278" s="237"/>
    </row>
    <row r="279" spans="1:7" s="73" customFormat="1" ht="45" x14ac:dyDescent="0.25">
      <c r="A279" s="143">
        <f t="shared" si="23"/>
        <v>167</v>
      </c>
      <c r="B279" s="140" t="s">
        <v>1308</v>
      </c>
      <c r="C279" s="200" t="s">
        <v>1807</v>
      </c>
      <c r="D279" s="200"/>
      <c r="E279" s="200"/>
      <c r="F279" s="200"/>
      <c r="G279" s="237"/>
    </row>
    <row r="280" spans="1:7" s="73" customFormat="1" ht="30" x14ac:dyDescent="0.25">
      <c r="A280" s="143">
        <f t="shared" si="23"/>
        <v>168</v>
      </c>
      <c r="B280" s="140" t="s">
        <v>1309</v>
      </c>
      <c r="C280" s="200" t="s">
        <v>1807</v>
      </c>
      <c r="D280" s="200"/>
      <c r="E280" s="200"/>
      <c r="F280" s="200"/>
      <c r="G280" s="237"/>
    </row>
    <row r="281" spans="1:7" s="73" customFormat="1" ht="45" x14ac:dyDescent="0.25">
      <c r="A281" s="143">
        <f t="shared" si="23"/>
        <v>169</v>
      </c>
      <c r="B281" s="140" t="s">
        <v>1310</v>
      </c>
      <c r="C281" s="200" t="s">
        <v>1807</v>
      </c>
      <c r="D281" s="200"/>
      <c r="E281" s="200"/>
      <c r="F281" s="200"/>
      <c r="G281" s="237"/>
    </row>
    <row r="282" spans="1:7" s="73" customFormat="1" ht="45" x14ac:dyDescent="0.25">
      <c r="A282" s="143">
        <f t="shared" si="23"/>
        <v>170</v>
      </c>
      <c r="B282" s="138" t="s">
        <v>1311</v>
      </c>
      <c r="C282" s="201" t="s">
        <v>1002</v>
      </c>
      <c r="D282" s="201" t="s">
        <v>1002</v>
      </c>
      <c r="E282" s="201" t="s">
        <v>1002</v>
      </c>
      <c r="F282" s="201" t="s">
        <v>1002</v>
      </c>
      <c r="G282" s="201" t="s">
        <v>1002</v>
      </c>
    </row>
    <row r="283" spans="1:7" s="73" customFormat="1" ht="30" x14ac:dyDescent="0.25">
      <c r="A283" s="143">
        <f>A282+0.01</f>
        <v>170.01</v>
      </c>
      <c r="B283" s="160" t="s">
        <v>1048</v>
      </c>
      <c r="C283" s="200" t="s">
        <v>1807</v>
      </c>
      <c r="D283" s="200"/>
      <c r="E283" s="200"/>
      <c r="F283" s="200"/>
      <c r="G283" s="237"/>
    </row>
    <row r="284" spans="1:7" s="73" customFormat="1" ht="17.25" x14ac:dyDescent="0.25">
      <c r="A284" s="143">
        <f>A283+0.01</f>
        <v>170.01999999999998</v>
      </c>
      <c r="B284" s="160" t="s">
        <v>799</v>
      </c>
      <c r="C284" s="200" t="s">
        <v>1807</v>
      </c>
      <c r="D284" s="200"/>
      <c r="E284" s="200"/>
      <c r="F284" s="200"/>
      <c r="G284" s="237"/>
    </row>
    <row r="285" spans="1:7" s="73" customFormat="1" ht="17.25" x14ac:dyDescent="0.25">
      <c r="A285" s="143">
        <f t="shared" ref="A285:A288" si="24">A284+0.01</f>
        <v>170.02999999999997</v>
      </c>
      <c r="B285" s="160" t="s">
        <v>800</v>
      </c>
      <c r="C285" s="200" t="s">
        <v>1807</v>
      </c>
      <c r="D285" s="200"/>
      <c r="E285" s="200"/>
      <c r="F285" s="200"/>
      <c r="G285" s="237"/>
    </row>
    <row r="286" spans="1:7" s="73" customFormat="1" ht="17.25" x14ac:dyDescent="0.25">
      <c r="A286" s="143">
        <f t="shared" si="24"/>
        <v>170.03999999999996</v>
      </c>
      <c r="B286" s="160" t="s">
        <v>801</v>
      </c>
      <c r="C286" s="200" t="s">
        <v>1807</v>
      </c>
      <c r="D286" s="200"/>
      <c r="E286" s="200"/>
      <c r="F286" s="200"/>
      <c r="G286" s="237"/>
    </row>
    <row r="287" spans="1:7" s="73" customFormat="1" ht="17.25" x14ac:dyDescent="0.25">
      <c r="A287" s="143">
        <f t="shared" si="24"/>
        <v>170.04999999999995</v>
      </c>
      <c r="B287" s="160" t="s">
        <v>755</v>
      </c>
      <c r="C287" s="200" t="s">
        <v>1807</v>
      </c>
      <c r="D287" s="200"/>
      <c r="E287" s="200"/>
      <c r="F287" s="200"/>
      <c r="G287" s="237"/>
    </row>
    <row r="288" spans="1:7" s="73" customFormat="1" ht="17.25" x14ac:dyDescent="0.25">
      <c r="A288" s="143">
        <f t="shared" si="24"/>
        <v>170.05999999999995</v>
      </c>
      <c r="B288" s="160" t="s">
        <v>1049</v>
      </c>
      <c r="C288" s="200" t="s">
        <v>1807</v>
      </c>
      <c r="D288" s="200"/>
      <c r="E288" s="200"/>
      <c r="F288" s="200"/>
      <c r="G288" s="237"/>
    </row>
    <row r="289" spans="1:7" s="73" customFormat="1" ht="30" x14ac:dyDescent="0.25">
      <c r="A289" s="143">
        <f>A282+1</f>
        <v>171</v>
      </c>
      <c r="B289" s="140" t="s">
        <v>1312</v>
      </c>
      <c r="C289" s="200" t="s">
        <v>1807</v>
      </c>
      <c r="D289" s="200"/>
      <c r="E289" s="200"/>
      <c r="F289" s="200"/>
      <c r="G289" s="237"/>
    </row>
    <row r="290" spans="1:7" s="73" customFormat="1" ht="30" x14ac:dyDescent="0.25">
      <c r="A290" s="143">
        <f>A289+1</f>
        <v>172</v>
      </c>
      <c r="B290" s="140" t="s">
        <v>1313</v>
      </c>
      <c r="C290" s="200" t="s">
        <v>1807</v>
      </c>
      <c r="D290" s="200"/>
      <c r="E290" s="200"/>
      <c r="F290" s="200"/>
      <c r="G290" s="237"/>
    </row>
    <row r="291" spans="1:7" s="73" customFormat="1" ht="30" x14ac:dyDescent="0.25">
      <c r="A291" s="143">
        <f t="shared" ref="A291:A295" si="25">A290+1</f>
        <v>173</v>
      </c>
      <c r="B291" s="140" t="s">
        <v>1314</v>
      </c>
      <c r="C291" s="200" t="s">
        <v>1807</v>
      </c>
      <c r="D291" s="200"/>
      <c r="E291" s="200"/>
      <c r="F291" s="200"/>
      <c r="G291" s="237"/>
    </row>
    <row r="292" spans="1:7" s="73" customFormat="1" ht="45" x14ac:dyDescent="0.25">
      <c r="A292" s="143">
        <f t="shared" si="25"/>
        <v>174</v>
      </c>
      <c r="B292" s="140" t="s">
        <v>1315</v>
      </c>
      <c r="C292" s="200" t="s">
        <v>1807</v>
      </c>
      <c r="D292" s="200"/>
      <c r="E292" s="200"/>
      <c r="F292" s="200"/>
      <c r="G292" s="237"/>
    </row>
    <row r="293" spans="1:7" s="73" customFormat="1" ht="45" x14ac:dyDescent="0.25">
      <c r="A293" s="143">
        <f t="shared" si="25"/>
        <v>175</v>
      </c>
      <c r="B293" s="140" t="s">
        <v>1316</v>
      </c>
      <c r="C293" s="200" t="s">
        <v>1807</v>
      </c>
      <c r="D293" s="200"/>
      <c r="E293" s="200"/>
      <c r="F293" s="200"/>
      <c r="G293" s="237"/>
    </row>
    <row r="294" spans="1:7" s="73" customFormat="1" ht="30" x14ac:dyDescent="0.25">
      <c r="A294" s="143">
        <f t="shared" si="25"/>
        <v>176</v>
      </c>
      <c r="B294" s="140" t="s">
        <v>1317</v>
      </c>
      <c r="C294" s="200" t="s">
        <v>1807</v>
      </c>
      <c r="D294" s="200"/>
      <c r="E294" s="200"/>
      <c r="F294" s="200"/>
      <c r="G294" s="237"/>
    </row>
    <row r="295" spans="1:7" s="73" customFormat="1" ht="30" x14ac:dyDescent="0.25">
      <c r="A295" s="143">
        <f t="shared" si="25"/>
        <v>177</v>
      </c>
      <c r="B295" s="140" t="s">
        <v>1318</v>
      </c>
      <c r="C295" s="201" t="s">
        <v>1002</v>
      </c>
      <c r="D295" s="201" t="s">
        <v>1002</v>
      </c>
      <c r="E295" s="201" t="s">
        <v>1002</v>
      </c>
      <c r="F295" s="201" t="s">
        <v>1002</v>
      </c>
      <c r="G295" s="201" t="s">
        <v>1002</v>
      </c>
    </row>
    <row r="296" spans="1:7" s="73" customFormat="1" ht="17.25" x14ac:dyDescent="0.25">
      <c r="A296" s="143">
        <f>A295+0.01</f>
        <v>177.01</v>
      </c>
      <c r="B296" s="161" t="s">
        <v>802</v>
      </c>
      <c r="C296" s="200" t="s">
        <v>1807</v>
      </c>
      <c r="D296" s="200"/>
      <c r="E296" s="200"/>
      <c r="F296" s="200"/>
      <c r="G296" s="237"/>
    </row>
    <row r="297" spans="1:7" s="73" customFormat="1" ht="17.25" x14ac:dyDescent="0.25">
      <c r="A297" s="143">
        <f>A296+0.01</f>
        <v>177.01999999999998</v>
      </c>
      <c r="B297" s="161" t="s">
        <v>803</v>
      </c>
      <c r="C297" s="200" t="s">
        <v>1807</v>
      </c>
      <c r="D297" s="200"/>
      <c r="E297" s="200"/>
      <c r="F297" s="200"/>
      <c r="G297" s="237"/>
    </row>
    <row r="298" spans="1:7" s="73" customFormat="1" ht="17.25" x14ac:dyDescent="0.25">
      <c r="A298" s="143">
        <f>A297+0.01</f>
        <v>177.02999999999997</v>
      </c>
      <c r="B298" s="161" t="s">
        <v>1050</v>
      </c>
      <c r="C298" s="200" t="s">
        <v>1807</v>
      </c>
      <c r="D298" s="200"/>
      <c r="E298" s="200"/>
      <c r="F298" s="200"/>
      <c r="G298" s="237"/>
    </row>
    <row r="299" spans="1:7" s="73" customFormat="1" ht="17.25" x14ac:dyDescent="0.25">
      <c r="A299" s="143">
        <f>A298+0.01</f>
        <v>177.03999999999996</v>
      </c>
      <c r="B299" s="161" t="s">
        <v>804</v>
      </c>
      <c r="C299" s="200" t="s">
        <v>1807</v>
      </c>
      <c r="D299" s="200"/>
      <c r="E299" s="200"/>
      <c r="F299" s="200"/>
      <c r="G299" s="237"/>
    </row>
    <row r="300" spans="1:7" s="73" customFormat="1" ht="15" customHeight="1" x14ac:dyDescent="0.25">
      <c r="A300" s="143">
        <f>A295+1</f>
        <v>178</v>
      </c>
      <c r="B300" s="147" t="s">
        <v>1319</v>
      </c>
      <c r="C300" s="201" t="s">
        <v>1002</v>
      </c>
      <c r="D300" s="201" t="s">
        <v>1002</v>
      </c>
      <c r="E300" s="201" t="s">
        <v>1002</v>
      </c>
      <c r="F300" s="201" t="s">
        <v>1002</v>
      </c>
      <c r="G300" s="201" t="s">
        <v>1002</v>
      </c>
    </row>
    <row r="301" spans="1:7" s="73" customFormat="1" ht="17.25" x14ac:dyDescent="0.25">
      <c r="A301" s="143">
        <f>A300+0.01</f>
        <v>178.01</v>
      </c>
      <c r="B301" s="165" t="s">
        <v>1021</v>
      </c>
      <c r="C301" s="200" t="s">
        <v>1807</v>
      </c>
      <c r="D301" s="200"/>
      <c r="E301" s="200"/>
      <c r="F301" s="200"/>
      <c r="G301" s="237"/>
    </row>
    <row r="302" spans="1:7" s="73" customFormat="1" ht="30" x14ac:dyDescent="0.25">
      <c r="A302" s="143">
        <f>A301+0.01</f>
        <v>178.01999999999998</v>
      </c>
      <c r="B302" s="165" t="s">
        <v>1051</v>
      </c>
      <c r="C302" s="200" t="s">
        <v>1807</v>
      </c>
      <c r="D302" s="200"/>
      <c r="E302" s="200"/>
      <c r="F302" s="200"/>
      <c r="G302" s="237"/>
    </row>
    <row r="303" spans="1:7" s="73" customFormat="1" ht="17.25" x14ac:dyDescent="0.25">
      <c r="A303" s="143">
        <f t="shared" ref="A303:A304" si="26">A302+0.01</f>
        <v>178.02999999999997</v>
      </c>
      <c r="B303" s="165" t="s">
        <v>1052</v>
      </c>
      <c r="C303" s="200" t="s">
        <v>1807</v>
      </c>
      <c r="D303" s="200"/>
      <c r="E303" s="200"/>
      <c r="F303" s="200"/>
      <c r="G303" s="237"/>
    </row>
    <row r="304" spans="1:7" s="73" customFormat="1" ht="30" x14ac:dyDescent="0.25">
      <c r="A304" s="143">
        <f t="shared" si="26"/>
        <v>178.03999999999996</v>
      </c>
      <c r="B304" s="165" t="s">
        <v>805</v>
      </c>
      <c r="C304" s="200" t="s">
        <v>1807</v>
      </c>
      <c r="D304" s="200"/>
      <c r="E304" s="200"/>
      <c r="F304" s="200"/>
      <c r="G304" s="237"/>
    </row>
    <row r="305" spans="1:7" s="73" customFormat="1" ht="45" x14ac:dyDescent="0.25">
      <c r="A305" s="143">
        <f>A300+1</f>
        <v>179</v>
      </c>
      <c r="B305" s="148" t="s">
        <v>1320</v>
      </c>
      <c r="C305" s="200" t="s">
        <v>1807</v>
      </c>
      <c r="D305" s="200"/>
      <c r="E305" s="200"/>
      <c r="F305" s="200"/>
      <c r="G305" s="237"/>
    </row>
    <row r="306" spans="1:7" s="73" customFormat="1" ht="60" x14ac:dyDescent="0.25">
      <c r="A306" s="143">
        <f>A305+1</f>
        <v>180</v>
      </c>
      <c r="B306" s="147" t="s">
        <v>1321</v>
      </c>
      <c r="C306" s="201" t="s">
        <v>1002</v>
      </c>
      <c r="D306" s="201" t="s">
        <v>1002</v>
      </c>
      <c r="E306" s="201" t="s">
        <v>1002</v>
      </c>
      <c r="F306" s="201" t="s">
        <v>1002</v>
      </c>
      <c r="G306" s="201" t="s">
        <v>1002</v>
      </c>
    </row>
    <row r="307" spans="1:7" s="73" customFormat="1" ht="17.25" x14ac:dyDescent="0.25">
      <c r="A307" s="143">
        <f>A306+0.01</f>
        <v>180.01</v>
      </c>
      <c r="B307" s="165" t="s">
        <v>806</v>
      </c>
      <c r="C307" s="200" t="s">
        <v>1807</v>
      </c>
      <c r="D307" s="200"/>
      <c r="E307" s="200"/>
      <c r="F307" s="200"/>
      <c r="G307" s="237"/>
    </row>
    <row r="308" spans="1:7" s="73" customFormat="1" ht="30" x14ac:dyDescent="0.25">
      <c r="A308" s="143">
        <f>A307+0.01</f>
        <v>180.01999999999998</v>
      </c>
      <c r="B308" s="165" t="s">
        <v>1053</v>
      </c>
      <c r="C308" s="200" t="s">
        <v>1807</v>
      </c>
      <c r="D308" s="200"/>
      <c r="E308" s="200"/>
      <c r="F308" s="200"/>
      <c r="G308" s="237"/>
    </row>
    <row r="309" spans="1:7" s="73" customFormat="1" ht="30" x14ac:dyDescent="0.25">
      <c r="A309" s="143">
        <f>A308+0.01</f>
        <v>180.02999999999997</v>
      </c>
      <c r="B309" s="165" t="s">
        <v>1054</v>
      </c>
      <c r="C309" s="200" t="s">
        <v>1807</v>
      </c>
      <c r="D309" s="200"/>
      <c r="E309" s="200"/>
      <c r="F309" s="200"/>
      <c r="G309" s="237"/>
    </row>
    <row r="310" spans="1:7" s="73" customFormat="1" ht="45" x14ac:dyDescent="0.25">
      <c r="A310" s="143">
        <f>A306+1</f>
        <v>181</v>
      </c>
      <c r="B310" s="140" t="s">
        <v>1322</v>
      </c>
      <c r="C310" s="200" t="s">
        <v>1807</v>
      </c>
      <c r="D310" s="200"/>
      <c r="E310" s="200"/>
      <c r="F310" s="200"/>
      <c r="G310" s="237"/>
    </row>
    <row r="311" spans="1:7" s="73" customFormat="1" ht="15" customHeight="1" x14ac:dyDescent="0.25">
      <c r="A311" s="314" t="s">
        <v>2</v>
      </c>
      <c r="B311" s="315"/>
      <c r="C311" s="315"/>
      <c r="D311" s="315"/>
      <c r="E311" s="315"/>
      <c r="F311" s="315"/>
      <c r="G311" s="316"/>
    </row>
    <row r="312" spans="1:7" s="73" customFormat="1" ht="30" x14ac:dyDescent="0.25">
      <c r="A312" s="143">
        <f>A310+1</f>
        <v>182</v>
      </c>
      <c r="B312" s="140" t="s">
        <v>1323</v>
      </c>
      <c r="C312" s="200" t="s">
        <v>1807</v>
      </c>
      <c r="D312" s="200"/>
      <c r="E312" s="200"/>
      <c r="F312" s="200"/>
      <c r="G312" s="237"/>
    </row>
    <row r="313" spans="1:7" s="73" customFormat="1" ht="43.35" customHeight="1" x14ac:dyDescent="0.25">
      <c r="A313" s="143">
        <f>A312+1</f>
        <v>183</v>
      </c>
      <c r="B313" s="140" t="s">
        <v>1324</v>
      </c>
      <c r="C313" s="200" t="s">
        <v>1807</v>
      </c>
      <c r="D313" s="200"/>
      <c r="E313" s="200"/>
      <c r="F313" s="200"/>
      <c r="G313" s="237"/>
    </row>
    <row r="314" spans="1:7" s="73" customFormat="1" ht="15" customHeight="1" x14ac:dyDescent="0.25">
      <c r="A314" s="297" t="s">
        <v>742</v>
      </c>
      <c r="B314" s="298"/>
      <c r="C314" s="298"/>
      <c r="D314" s="298"/>
      <c r="E314" s="298"/>
      <c r="F314" s="298"/>
      <c r="G314" s="299"/>
    </row>
    <row r="315" spans="1:7" s="73" customFormat="1" ht="45" x14ac:dyDescent="0.25">
      <c r="A315" s="143">
        <f>A313+1</f>
        <v>184</v>
      </c>
      <c r="B315" s="149" t="s">
        <v>1325</v>
      </c>
      <c r="C315" s="200" t="s">
        <v>1807</v>
      </c>
      <c r="D315" s="200"/>
      <c r="E315" s="200"/>
      <c r="F315" s="200"/>
      <c r="G315" s="237"/>
    </row>
    <row r="316" spans="1:7" s="73" customFormat="1" ht="65.25" customHeight="1" x14ac:dyDescent="0.25">
      <c r="A316" s="143">
        <f>A315+1</f>
        <v>185</v>
      </c>
      <c r="B316" s="149" t="s">
        <v>1326</v>
      </c>
      <c r="C316" s="200" t="s">
        <v>1807</v>
      </c>
      <c r="D316" s="200"/>
      <c r="E316" s="200"/>
      <c r="F316" s="200"/>
      <c r="G316" s="237"/>
    </row>
    <row r="317" spans="1:7" s="73" customFormat="1" ht="30" x14ac:dyDescent="0.25">
      <c r="A317" s="143">
        <f t="shared" ref="A317:A320" si="27">A316+1</f>
        <v>186</v>
      </c>
      <c r="B317" s="149" t="s">
        <v>1327</v>
      </c>
      <c r="C317" s="200" t="s">
        <v>1807</v>
      </c>
      <c r="D317" s="200"/>
      <c r="E317" s="200"/>
      <c r="F317" s="200"/>
      <c r="G317" s="237"/>
    </row>
    <row r="318" spans="1:7" s="73" customFormat="1" ht="30" x14ac:dyDescent="0.25">
      <c r="A318" s="143">
        <f t="shared" si="27"/>
        <v>187</v>
      </c>
      <c r="B318" s="149" t="s">
        <v>1328</v>
      </c>
      <c r="C318" s="200" t="s">
        <v>1807</v>
      </c>
      <c r="D318" s="200"/>
      <c r="E318" s="200"/>
      <c r="F318" s="200"/>
      <c r="G318" s="237"/>
    </row>
    <row r="319" spans="1:7" s="73" customFormat="1" ht="30" x14ac:dyDescent="0.25">
      <c r="A319" s="143">
        <f t="shared" si="27"/>
        <v>188</v>
      </c>
      <c r="B319" s="149" t="s">
        <v>1329</v>
      </c>
      <c r="C319" s="200" t="s">
        <v>1807</v>
      </c>
      <c r="D319" s="200"/>
      <c r="E319" s="200"/>
      <c r="F319" s="200"/>
      <c r="G319" s="237"/>
    </row>
    <row r="320" spans="1:7" s="73" customFormat="1" ht="60" x14ac:dyDescent="0.25">
      <c r="A320" s="143">
        <f t="shared" si="27"/>
        <v>189</v>
      </c>
      <c r="B320" s="149" t="s">
        <v>1330</v>
      </c>
      <c r="C320" s="200" t="s">
        <v>1807</v>
      </c>
      <c r="D320" s="200"/>
      <c r="E320" s="200"/>
      <c r="F320" s="200"/>
      <c r="G320" s="237"/>
    </row>
    <row r="321" spans="1:7" s="73" customFormat="1" ht="15" customHeight="1" x14ac:dyDescent="0.25">
      <c r="A321" s="297" t="s">
        <v>46</v>
      </c>
      <c r="B321" s="298"/>
      <c r="C321" s="298"/>
      <c r="D321" s="298"/>
      <c r="E321" s="298"/>
      <c r="F321" s="298"/>
      <c r="G321" s="299"/>
    </row>
    <row r="322" spans="1:7" s="73" customFormat="1" ht="30" x14ac:dyDescent="0.25">
      <c r="A322" s="143">
        <f>A320+1</f>
        <v>190</v>
      </c>
      <c r="B322" s="138" t="s">
        <v>1331</v>
      </c>
      <c r="C322" s="201" t="s">
        <v>1002</v>
      </c>
      <c r="D322" s="201" t="s">
        <v>1002</v>
      </c>
      <c r="E322" s="201" t="s">
        <v>1002</v>
      </c>
      <c r="F322" s="201" t="s">
        <v>1002</v>
      </c>
      <c r="G322" s="201" t="s">
        <v>1002</v>
      </c>
    </row>
    <row r="323" spans="1:7" s="73" customFormat="1" ht="17.25" x14ac:dyDescent="0.25">
      <c r="A323" s="143">
        <f>A322+0.01</f>
        <v>190.01</v>
      </c>
      <c r="B323" s="160" t="s">
        <v>807</v>
      </c>
      <c r="C323" s="200" t="s">
        <v>1807</v>
      </c>
      <c r="D323" s="200"/>
      <c r="E323" s="200"/>
      <c r="F323" s="200"/>
      <c r="G323" s="237"/>
    </row>
    <row r="324" spans="1:7" s="73" customFormat="1" ht="30" x14ac:dyDescent="0.25">
      <c r="A324" s="143">
        <f>A323+0.01</f>
        <v>190.01999999999998</v>
      </c>
      <c r="B324" s="160" t="s">
        <v>1055</v>
      </c>
      <c r="C324" s="200" t="s">
        <v>1807</v>
      </c>
      <c r="D324" s="200"/>
      <c r="E324" s="200"/>
      <c r="F324" s="200"/>
      <c r="G324" s="237"/>
    </row>
    <row r="325" spans="1:7" s="73" customFormat="1" ht="17.25" x14ac:dyDescent="0.25">
      <c r="A325" s="143">
        <f t="shared" ref="A325:A327" si="28">A324+0.01</f>
        <v>190.02999999999997</v>
      </c>
      <c r="B325" s="160" t="s">
        <v>1058</v>
      </c>
      <c r="C325" s="200" t="s">
        <v>1807</v>
      </c>
      <c r="D325" s="200"/>
      <c r="E325" s="200"/>
      <c r="F325" s="200"/>
      <c r="G325" s="237"/>
    </row>
    <row r="326" spans="1:7" s="73" customFormat="1" ht="17.25" x14ac:dyDescent="0.25">
      <c r="A326" s="143">
        <f t="shared" si="28"/>
        <v>190.03999999999996</v>
      </c>
      <c r="B326" s="160" t="s">
        <v>1057</v>
      </c>
      <c r="C326" s="200" t="s">
        <v>1807</v>
      </c>
      <c r="D326" s="200"/>
      <c r="E326" s="200"/>
      <c r="F326" s="200"/>
      <c r="G326" s="237"/>
    </row>
    <row r="327" spans="1:7" s="73" customFormat="1" ht="17.25" x14ac:dyDescent="0.25">
      <c r="A327" s="143">
        <f t="shared" si="28"/>
        <v>190.04999999999995</v>
      </c>
      <c r="B327" s="160" t="s">
        <v>1056</v>
      </c>
      <c r="C327" s="200" t="s">
        <v>1807</v>
      </c>
      <c r="D327" s="200"/>
      <c r="E327" s="200"/>
      <c r="F327" s="200"/>
      <c r="G327" s="237"/>
    </row>
    <row r="328" spans="1:7" s="73" customFormat="1" ht="30" customHeight="1" x14ac:dyDescent="0.25">
      <c r="A328" s="143">
        <f>A322+1</f>
        <v>191</v>
      </c>
      <c r="B328" s="151" t="s">
        <v>1332</v>
      </c>
      <c r="C328" s="200" t="s">
        <v>1807</v>
      </c>
      <c r="D328" s="200"/>
      <c r="E328" s="200"/>
      <c r="F328" s="200"/>
      <c r="G328" s="237"/>
    </row>
    <row r="329" spans="1:7" s="73" customFormat="1" ht="30" x14ac:dyDescent="0.25">
      <c r="A329" s="143">
        <f>A328+1</f>
        <v>192</v>
      </c>
      <c r="B329" s="140" t="s">
        <v>1333</v>
      </c>
      <c r="C329" s="200" t="s">
        <v>1807</v>
      </c>
      <c r="D329" s="200"/>
      <c r="E329" s="200"/>
      <c r="F329" s="200"/>
      <c r="G329" s="237"/>
    </row>
    <row r="330" spans="1:7" s="73" customFormat="1" ht="30" x14ac:dyDescent="0.25">
      <c r="A330" s="143">
        <f>A329+1</f>
        <v>193</v>
      </c>
      <c r="B330" s="140" t="s">
        <v>1334</v>
      </c>
      <c r="C330" s="200" t="s">
        <v>1807</v>
      </c>
      <c r="D330" s="200"/>
      <c r="E330" s="200"/>
      <c r="F330" s="200"/>
      <c r="G330" s="237"/>
    </row>
    <row r="331" spans="1:7" s="73" customFormat="1" ht="28.5" customHeight="1" x14ac:dyDescent="0.25">
      <c r="A331" s="143">
        <f t="shared" ref="A331:A336" si="29">A330+1</f>
        <v>194</v>
      </c>
      <c r="B331" s="140" t="s">
        <v>1335</v>
      </c>
      <c r="C331" s="200" t="s">
        <v>1807</v>
      </c>
      <c r="D331" s="200"/>
      <c r="E331" s="200"/>
      <c r="F331" s="200"/>
      <c r="G331" s="237"/>
    </row>
    <row r="332" spans="1:7" s="73" customFormat="1" ht="30" x14ac:dyDescent="0.25">
      <c r="A332" s="143">
        <f t="shared" si="29"/>
        <v>195</v>
      </c>
      <c r="B332" s="140" t="s">
        <v>1336</v>
      </c>
      <c r="C332" s="200" t="s">
        <v>1807</v>
      </c>
      <c r="D332" s="200"/>
      <c r="E332" s="200"/>
      <c r="F332" s="200"/>
      <c r="G332" s="237"/>
    </row>
    <row r="333" spans="1:7" s="73" customFormat="1" ht="30" x14ac:dyDescent="0.25">
      <c r="A333" s="143">
        <f t="shared" si="29"/>
        <v>196</v>
      </c>
      <c r="B333" s="140" t="s">
        <v>1337</v>
      </c>
      <c r="C333" s="200" t="s">
        <v>1807</v>
      </c>
      <c r="D333" s="200"/>
      <c r="E333" s="200"/>
      <c r="F333" s="200"/>
      <c r="G333" s="237"/>
    </row>
    <row r="334" spans="1:7" s="73" customFormat="1" ht="30" x14ac:dyDescent="0.25">
      <c r="A334" s="143">
        <f t="shared" si="29"/>
        <v>197</v>
      </c>
      <c r="B334" s="140" t="s">
        <v>1338</v>
      </c>
      <c r="C334" s="200" t="s">
        <v>1807</v>
      </c>
      <c r="D334" s="200"/>
      <c r="E334" s="200"/>
      <c r="F334" s="200"/>
      <c r="G334" s="237"/>
    </row>
    <row r="335" spans="1:7" s="73" customFormat="1" ht="30" x14ac:dyDescent="0.25">
      <c r="A335" s="143">
        <f t="shared" si="29"/>
        <v>198</v>
      </c>
      <c r="B335" s="140" t="s">
        <v>1339</v>
      </c>
      <c r="C335" s="200" t="s">
        <v>1807</v>
      </c>
      <c r="D335" s="200"/>
      <c r="E335" s="200"/>
      <c r="F335" s="200"/>
      <c r="G335" s="237"/>
    </row>
    <row r="336" spans="1:7" s="73" customFormat="1" ht="45" x14ac:dyDescent="0.25">
      <c r="A336" s="143">
        <f t="shared" si="29"/>
        <v>199</v>
      </c>
      <c r="B336" s="140" t="s">
        <v>1789</v>
      </c>
      <c r="C336" s="200" t="s">
        <v>1807</v>
      </c>
      <c r="D336" s="200"/>
      <c r="E336" s="200"/>
      <c r="F336" s="200"/>
      <c r="G336" s="237"/>
    </row>
    <row r="337" spans="1:7" s="73" customFormat="1" ht="45" x14ac:dyDescent="0.25">
      <c r="A337" s="143">
        <f>A336+1</f>
        <v>200</v>
      </c>
      <c r="B337" s="138" t="s">
        <v>1340</v>
      </c>
      <c r="C337" s="201" t="s">
        <v>1002</v>
      </c>
      <c r="D337" s="201" t="s">
        <v>1002</v>
      </c>
      <c r="E337" s="201" t="s">
        <v>1002</v>
      </c>
      <c r="F337" s="201" t="s">
        <v>1002</v>
      </c>
      <c r="G337" s="201" t="s">
        <v>1002</v>
      </c>
    </row>
    <row r="338" spans="1:7" s="73" customFormat="1" ht="17.25" x14ac:dyDescent="0.25">
      <c r="A338" s="143">
        <f>A337+0.01</f>
        <v>200.01</v>
      </c>
      <c r="B338" s="160" t="s">
        <v>808</v>
      </c>
      <c r="C338" s="200" t="s">
        <v>1807</v>
      </c>
      <c r="D338" s="200"/>
      <c r="E338" s="200"/>
      <c r="F338" s="200"/>
      <c r="G338" s="237"/>
    </row>
    <row r="339" spans="1:7" s="73" customFormat="1" ht="17.25" x14ac:dyDescent="0.25">
      <c r="A339" s="143">
        <f>A338+0.01</f>
        <v>200.01999999999998</v>
      </c>
      <c r="B339" s="160" t="s">
        <v>809</v>
      </c>
      <c r="C339" s="200" t="s">
        <v>1807</v>
      </c>
      <c r="D339" s="200"/>
      <c r="E339" s="200"/>
      <c r="F339" s="200"/>
      <c r="G339" s="237"/>
    </row>
    <row r="340" spans="1:7" s="73" customFormat="1" ht="17.25" x14ac:dyDescent="0.25">
      <c r="A340" s="143">
        <f>A339+0.01</f>
        <v>200.02999999999997</v>
      </c>
      <c r="B340" s="160" t="s">
        <v>810</v>
      </c>
      <c r="C340" s="200" t="s">
        <v>1807</v>
      </c>
      <c r="D340" s="200"/>
      <c r="E340" s="200"/>
      <c r="F340" s="200"/>
      <c r="G340" s="237"/>
    </row>
    <row r="341" spans="1:7" s="73" customFormat="1" ht="17.25" x14ac:dyDescent="0.25">
      <c r="A341" s="143">
        <f>A340+0.01</f>
        <v>200.03999999999996</v>
      </c>
      <c r="B341" s="160" t="s">
        <v>811</v>
      </c>
      <c r="C341" s="200" t="s">
        <v>1807</v>
      </c>
      <c r="D341" s="200"/>
      <c r="E341" s="200"/>
      <c r="F341" s="200"/>
      <c r="G341" s="237"/>
    </row>
    <row r="342" spans="1:7" s="73" customFormat="1" ht="17.25" x14ac:dyDescent="0.25">
      <c r="A342" s="143">
        <f>A341+0.01</f>
        <v>200.04999999999995</v>
      </c>
      <c r="B342" s="160" t="s">
        <v>1059</v>
      </c>
      <c r="C342" s="200" t="s">
        <v>1807</v>
      </c>
      <c r="D342" s="200"/>
      <c r="E342" s="200"/>
      <c r="F342" s="200"/>
      <c r="G342" s="237"/>
    </row>
    <row r="343" spans="1:7" s="73" customFormat="1" ht="30" x14ac:dyDescent="0.25">
      <c r="A343" s="143">
        <f>A337+1</f>
        <v>201</v>
      </c>
      <c r="B343" s="140" t="s">
        <v>1341</v>
      </c>
      <c r="C343" s="200" t="s">
        <v>1807</v>
      </c>
      <c r="D343" s="200"/>
      <c r="E343" s="200"/>
      <c r="F343" s="200"/>
      <c r="G343" s="237"/>
    </row>
    <row r="344" spans="1:7" s="73" customFormat="1" ht="30" customHeight="1" x14ac:dyDescent="0.25">
      <c r="A344" s="143">
        <f>A343+1</f>
        <v>202</v>
      </c>
      <c r="B344" s="140" t="s">
        <v>1342</v>
      </c>
      <c r="C344" s="200" t="s">
        <v>1807</v>
      </c>
      <c r="D344" s="200"/>
      <c r="E344" s="200"/>
      <c r="F344" s="200"/>
      <c r="G344" s="237"/>
    </row>
    <row r="345" spans="1:7" s="73" customFormat="1" ht="60" x14ac:dyDescent="0.25">
      <c r="A345" s="143">
        <f>A344+1</f>
        <v>203</v>
      </c>
      <c r="B345" s="140" t="s">
        <v>1343</v>
      </c>
      <c r="C345" s="200" t="s">
        <v>1807</v>
      </c>
      <c r="D345" s="200"/>
      <c r="E345" s="200"/>
      <c r="F345" s="200"/>
      <c r="G345" s="237"/>
    </row>
    <row r="346" spans="1:7" s="73" customFormat="1" ht="15" customHeight="1" x14ac:dyDescent="0.25">
      <c r="A346" s="297" t="s">
        <v>47</v>
      </c>
      <c r="B346" s="298"/>
      <c r="C346" s="298"/>
      <c r="D346" s="298"/>
      <c r="E346" s="298"/>
      <c r="F346" s="298"/>
      <c r="G346" s="299"/>
    </row>
    <row r="347" spans="1:7" s="73" customFormat="1" ht="45" x14ac:dyDescent="0.25">
      <c r="A347" s="143">
        <f>A345+1</f>
        <v>204</v>
      </c>
      <c r="B347" s="140" t="s">
        <v>1344</v>
      </c>
      <c r="C347" s="200" t="s">
        <v>1807</v>
      </c>
      <c r="D347" s="200"/>
      <c r="E347" s="200"/>
      <c r="F347" s="200"/>
      <c r="G347" s="237"/>
    </row>
    <row r="348" spans="1:7" s="73" customFormat="1" ht="45" x14ac:dyDescent="0.25">
      <c r="A348" s="143">
        <f t="shared" ref="A348:A351" si="30">A347+1</f>
        <v>205</v>
      </c>
      <c r="B348" s="140" t="s">
        <v>1345</v>
      </c>
      <c r="C348" s="200" t="s">
        <v>1807</v>
      </c>
      <c r="D348" s="200"/>
      <c r="E348" s="200"/>
      <c r="F348" s="200"/>
      <c r="G348" s="237"/>
    </row>
    <row r="349" spans="1:7" s="73" customFormat="1" ht="30" customHeight="1" x14ac:dyDescent="0.25">
      <c r="A349" s="143">
        <f t="shared" si="30"/>
        <v>206</v>
      </c>
      <c r="B349" s="140" t="s">
        <v>1346</v>
      </c>
      <c r="C349" s="200" t="s">
        <v>1807</v>
      </c>
      <c r="D349" s="200"/>
      <c r="E349" s="200"/>
      <c r="F349" s="200"/>
      <c r="G349" s="237"/>
    </row>
    <row r="350" spans="1:7" s="73" customFormat="1" ht="30" x14ac:dyDescent="0.25">
      <c r="A350" s="143">
        <f t="shared" si="30"/>
        <v>207</v>
      </c>
      <c r="B350" s="140" t="s">
        <v>1347</v>
      </c>
      <c r="C350" s="200" t="s">
        <v>1807</v>
      </c>
      <c r="D350" s="200"/>
      <c r="E350" s="200"/>
      <c r="F350" s="200"/>
      <c r="G350" s="237"/>
    </row>
    <row r="351" spans="1:7" s="73" customFormat="1" ht="30" x14ac:dyDescent="0.25">
      <c r="A351" s="143">
        <f t="shared" si="30"/>
        <v>208</v>
      </c>
      <c r="B351" s="140" t="s">
        <v>1348</v>
      </c>
      <c r="C351" s="200" t="s">
        <v>1807</v>
      </c>
      <c r="D351" s="200"/>
      <c r="E351" s="200"/>
      <c r="F351" s="200"/>
      <c r="G351" s="237"/>
    </row>
    <row r="352" spans="1:7" s="73" customFormat="1" ht="15" customHeight="1" x14ac:dyDescent="0.25">
      <c r="A352" s="297" t="s">
        <v>48</v>
      </c>
      <c r="B352" s="298"/>
      <c r="C352" s="298"/>
      <c r="D352" s="298"/>
      <c r="E352" s="298"/>
      <c r="F352" s="298"/>
      <c r="G352" s="299"/>
    </row>
    <row r="353" spans="1:7" s="73" customFormat="1" ht="30" x14ac:dyDescent="0.25">
      <c r="A353" s="143">
        <f>A351+1</f>
        <v>209</v>
      </c>
      <c r="B353" s="140" t="s">
        <v>1349</v>
      </c>
      <c r="C353" s="200" t="s">
        <v>1807</v>
      </c>
      <c r="D353" s="200"/>
      <c r="E353" s="200"/>
      <c r="F353" s="200"/>
      <c r="G353" s="237"/>
    </row>
    <row r="354" spans="1:7" s="73" customFormat="1" ht="45" x14ac:dyDescent="0.25">
      <c r="A354" s="143">
        <f>A353+1</f>
        <v>210</v>
      </c>
      <c r="B354" s="140" t="s">
        <v>1350</v>
      </c>
      <c r="C354" s="200" t="s">
        <v>1807</v>
      </c>
      <c r="D354" s="200"/>
      <c r="E354" s="200"/>
      <c r="F354" s="200"/>
      <c r="G354" s="237"/>
    </row>
    <row r="355" spans="1:7" s="73" customFormat="1" ht="30" x14ac:dyDescent="0.25">
      <c r="A355" s="143">
        <f>A354+1</f>
        <v>211</v>
      </c>
      <c r="B355" s="140" t="s">
        <v>1351</v>
      </c>
      <c r="C355" s="200" t="s">
        <v>1807</v>
      </c>
      <c r="D355" s="200"/>
      <c r="E355" s="200"/>
      <c r="F355" s="200"/>
      <c r="G355" s="237"/>
    </row>
    <row r="356" spans="1:7" s="73" customFormat="1" ht="30" x14ac:dyDescent="0.25">
      <c r="A356" s="143">
        <f t="shared" ref="A356" si="31">A355+1</f>
        <v>212</v>
      </c>
      <c r="B356" s="140" t="s">
        <v>1352</v>
      </c>
      <c r="C356" s="200" t="s">
        <v>1807</v>
      </c>
      <c r="D356" s="200"/>
      <c r="E356" s="200"/>
      <c r="F356" s="200"/>
      <c r="G356" s="237"/>
    </row>
    <row r="357" spans="1:7" s="73" customFormat="1" ht="30" x14ac:dyDescent="0.25">
      <c r="A357" s="143">
        <f>A356+1</f>
        <v>213</v>
      </c>
      <c r="B357" s="140" t="s">
        <v>1353</v>
      </c>
      <c r="C357" s="200" t="s">
        <v>1807</v>
      </c>
      <c r="D357" s="200"/>
      <c r="E357" s="200"/>
      <c r="F357" s="200"/>
      <c r="G357" s="237"/>
    </row>
    <row r="358" spans="1:7" s="73" customFormat="1" ht="15" customHeight="1" x14ac:dyDescent="0.25">
      <c r="A358" s="297" t="s">
        <v>1768</v>
      </c>
      <c r="B358" s="298"/>
      <c r="C358" s="298"/>
      <c r="D358" s="298"/>
      <c r="E358" s="298"/>
      <c r="F358" s="298"/>
      <c r="G358" s="299"/>
    </row>
    <row r="359" spans="1:7" s="73" customFormat="1" ht="30" x14ac:dyDescent="0.25">
      <c r="A359" s="143">
        <f>A357+1</f>
        <v>214</v>
      </c>
      <c r="B359" s="140" t="s">
        <v>1354</v>
      </c>
      <c r="C359" s="200" t="s">
        <v>1807</v>
      </c>
      <c r="D359" s="200"/>
      <c r="E359" s="200"/>
      <c r="F359" s="200"/>
      <c r="G359" s="237"/>
    </row>
    <row r="360" spans="1:7" s="73" customFormat="1" ht="30" customHeight="1" x14ac:dyDescent="0.25">
      <c r="A360" s="143">
        <f>A359+1</f>
        <v>215</v>
      </c>
      <c r="B360" s="140" t="s">
        <v>1355</v>
      </c>
      <c r="C360" s="200" t="s">
        <v>1807</v>
      </c>
      <c r="D360" s="200"/>
      <c r="E360" s="200"/>
      <c r="F360" s="200"/>
      <c r="G360" s="237"/>
    </row>
    <row r="361" spans="1:7" s="73" customFormat="1" ht="59.85" customHeight="1" x14ac:dyDescent="0.25">
      <c r="A361" s="143">
        <f t="shared" ref="A361:A362" si="32">A360+1</f>
        <v>216</v>
      </c>
      <c r="B361" s="140" t="s">
        <v>1356</v>
      </c>
      <c r="C361" s="200" t="s">
        <v>1807</v>
      </c>
      <c r="D361" s="200"/>
      <c r="E361" s="200"/>
      <c r="F361" s="200"/>
      <c r="G361" s="237"/>
    </row>
    <row r="362" spans="1:7" s="73" customFormat="1" ht="45" x14ac:dyDescent="0.25">
      <c r="A362" s="143">
        <f t="shared" si="32"/>
        <v>217</v>
      </c>
      <c r="B362" s="140" t="s">
        <v>1357</v>
      </c>
      <c r="C362" s="200" t="s">
        <v>1807</v>
      </c>
      <c r="D362" s="200"/>
      <c r="E362" s="200"/>
      <c r="F362" s="200"/>
      <c r="G362" s="237"/>
    </row>
    <row r="363" spans="1:7" s="73" customFormat="1" ht="15" customHeight="1" x14ac:dyDescent="0.25">
      <c r="A363" s="300" t="s">
        <v>49</v>
      </c>
      <c r="B363" s="301"/>
      <c r="C363" s="301"/>
      <c r="D363" s="301"/>
      <c r="E363" s="301"/>
      <c r="F363" s="301"/>
      <c r="G363" s="302"/>
    </row>
    <row r="364" spans="1:7" s="73" customFormat="1" ht="30" x14ac:dyDescent="0.25">
      <c r="A364" s="143">
        <f>A362+1</f>
        <v>218</v>
      </c>
      <c r="B364" s="140" t="s">
        <v>1358</v>
      </c>
      <c r="C364" s="200" t="s">
        <v>1807</v>
      </c>
      <c r="D364" s="200"/>
      <c r="E364" s="200"/>
      <c r="F364" s="200"/>
      <c r="G364" s="237"/>
    </row>
    <row r="365" spans="1:7" s="73" customFormat="1" ht="30" x14ac:dyDescent="0.25">
      <c r="A365" s="143">
        <f>A364+1</f>
        <v>219</v>
      </c>
      <c r="B365" s="140" t="s">
        <v>1359</v>
      </c>
      <c r="C365" s="200" t="s">
        <v>1807</v>
      </c>
      <c r="D365" s="200"/>
      <c r="E365" s="200"/>
      <c r="F365" s="200"/>
      <c r="G365" s="237"/>
    </row>
    <row r="366" spans="1:7" s="73" customFormat="1" ht="30" x14ac:dyDescent="0.25">
      <c r="A366" s="143">
        <f t="shared" ref="A366:A376" si="33">A365+1</f>
        <v>220</v>
      </c>
      <c r="B366" s="140" t="s">
        <v>1360</v>
      </c>
      <c r="C366" s="200" t="s">
        <v>1807</v>
      </c>
      <c r="D366" s="200"/>
      <c r="E366" s="200"/>
      <c r="F366" s="200"/>
      <c r="G366" s="237"/>
    </row>
    <row r="367" spans="1:7" s="73" customFormat="1" ht="17.25" x14ac:dyDescent="0.25">
      <c r="A367" s="143">
        <f t="shared" si="33"/>
        <v>221</v>
      </c>
      <c r="B367" s="140" t="s">
        <v>1361</v>
      </c>
      <c r="C367" s="200" t="s">
        <v>1807</v>
      </c>
      <c r="D367" s="200"/>
      <c r="E367" s="200"/>
      <c r="F367" s="200"/>
      <c r="G367" s="237"/>
    </row>
    <row r="368" spans="1:7" s="73" customFormat="1" ht="30" x14ac:dyDescent="0.25">
      <c r="A368" s="143">
        <f t="shared" si="33"/>
        <v>222</v>
      </c>
      <c r="B368" s="140" t="s">
        <v>1362</v>
      </c>
      <c r="C368" s="200" t="s">
        <v>1807</v>
      </c>
      <c r="D368" s="200"/>
      <c r="E368" s="200"/>
      <c r="F368" s="200"/>
      <c r="G368" s="237"/>
    </row>
    <row r="369" spans="1:7" s="73" customFormat="1" ht="30" x14ac:dyDescent="0.25">
      <c r="A369" s="143">
        <f t="shared" si="33"/>
        <v>223</v>
      </c>
      <c r="B369" s="140" t="s">
        <v>1363</v>
      </c>
      <c r="C369" s="200" t="s">
        <v>1807</v>
      </c>
      <c r="D369" s="200"/>
      <c r="E369" s="200"/>
      <c r="F369" s="200"/>
      <c r="G369" s="237"/>
    </row>
    <row r="370" spans="1:7" s="73" customFormat="1" ht="30" x14ac:dyDescent="0.25">
      <c r="A370" s="143">
        <f t="shared" si="33"/>
        <v>224</v>
      </c>
      <c r="B370" s="140" t="s">
        <v>1364</v>
      </c>
      <c r="C370" s="200" t="s">
        <v>1807</v>
      </c>
      <c r="D370" s="200"/>
      <c r="E370" s="200"/>
      <c r="F370" s="200"/>
      <c r="G370" s="237"/>
    </row>
    <row r="371" spans="1:7" s="73" customFormat="1" ht="30" x14ac:dyDescent="0.25">
      <c r="A371" s="143">
        <f t="shared" si="33"/>
        <v>225</v>
      </c>
      <c r="B371" s="140" t="s">
        <v>1365</v>
      </c>
      <c r="C371" s="200" t="s">
        <v>1807</v>
      </c>
      <c r="D371" s="200"/>
      <c r="E371" s="200"/>
      <c r="F371" s="200"/>
      <c r="G371" s="237"/>
    </row>
    <row r="372" spans="1:7" s="73" customFormat="1" ht="30" x14ac:dyDescent="0.25">
      <c r="A372" s="143">
        <f t="shared" si="33"/>
        <v>226</v>
      </c>
      <c r="B372" s="140" t="s">
        <v>1366</v>
      </c>
      <c r="C372" s="200" t="s">
        <v>1807</v>
      </c>
      <c r="D372" s="200"/>
      <c r="E372" s="200"/>
      <c r="F372" s="200"/>
      <c r="G372" s="237"/>
    </row>
    <row r="373" spans="1:7" s="73" customFormat="1" ht="49.5" customHeight="1" x14ac:dyDescent="0.25">
      <c r="A373" s="143">
        <f t="shared" si="33"/>
        <v>227</v>
      </c>
      <c r="B373" s="140" t="s">
        <v>1367</v>
      </c>
      <c r="C373" s="200" t="s">
        <v>1807</v>
      </c>
      <c r="D373" s="200"/>
      <c r="E373" s="200"/>
      <c r="F373" s="200"/>
      <c r="G373" s="237"/>
    </row>
    <row r="374" spans="1:7" s="73" customFormat="1" ht="30" x14ac:dyDescent="0.25">
      <c r="A374" s="143">
        <f t="shared" si="33"/>
        <v>228</v>
      </c>
      <c r="B374" s="140" t="s">
        <v>1368</v>
      </c>
      <c r="C374" s="200" t="s">
        <v>1807</v>
      </c>
      <c r="D374" s="200"/>
      <c r="E374" s="200"/>
      <c r="F374" s="200"/>
      <c r="G374" s="237"/>
    </row>
    <row r="375" spans="1:7" s="73" customFormat="1" ht="30" x14ac:dyDescent="0.25">
      <c r="A375" s="143">
        <f t="shared" si="33"/>
        <v>229</v>
      </c>
      <c r="B375" s="140" t="s">
        <v>1369</v>
      </c>
      <c r="C375" s="200" t="s">
        <v>1807</v>
      </c>
      <c r="D375" s="200"/>
      <c r="E375" s="200"/>
      <c r="F375" s="200"/>
      <c r="G375" s="237"/>
    </row>
    <row r="376" spans="1:7" s="73" customFormat="1" ht="30" x14ac:dyDescent="0.25">
      <c r="A376" s="143">
        <f t="shared" si="33"/>
        <v>230</v>
      </c>
      <c r="B376" s="140" t="s">
        <v>1370</v>
      </c>
      <c r="C376" s="200" t="s">
        <v>1807</v>
      </c>
      <c r="D376" s="200"/>
      <c r="E376" s="200"/>
      <c r="F376" s="200"/>
      <c r="G376" s="237"/>
    </row>
    <row r="377" spans="1:7" s="73" customFormat="1" ht="15" customHeight="1" x14ac:dyDescent="0.25">
      <c r="A377" s="300" t="s">
        <v>1022</v>
      </c>
      <c r="B377" s="301"/>
      <c r="C377" s="301"/>
      <c r="D377" s="301"/>
      <c r="E377" s="301"/>
      <c r="F377" s="301"/>
      <c r="G377" s="302"/>
    </row>
    <row r="378" spans="1:7" s="73" customFormat="1" ht="45" x14ac:dyDescent="0.25">
      <c r="A378" s="143">
        <f>A376+1</f>
        <v>231</v>
      </c>
      <c r="B378" s="140" t="s">
        <v>1371</v>
      </c>
      <c r="C378" s="200" t="s">
        <v>1807</v>
      </c>
      <c r="D378" s="200"/>
      <c r="E378" s="200"/>
      <c r="F378" s="200"/>
      <c r="G378" s="237"/>
    </row>
    <row r="379" spans="1:7" s="73" customFormat="1" ht="30" customHeight="1" x14ac:dyDescent="0.25">
      <c r="A379" s="143">
        <f>A378+1</f>
        <v>232</v>
      </c>
      <c r="B379" s="140" t="s">
        <v>1372</v>
      </c>
      <c r="C379" s="200" t="s">
        <v>1807</v>
      </c>
      <c r="D379" s="200"/>
      <c r="E379" s="200"/>
      <c r="F379" s="200"/>
      <c r="G379" s="237"/>
    </row>
    <row r="380" spans="1:7" s="73" customFormat="1" ht="30" x14ac:dyDescent="0.25">
      <c r="A380" s="143">
        <f>A379+1</f>
        <v>233</v>
      </c>
      <c r="B380" s="149" t="s">
        <v>1373</v>
      </c>
      <c r="C380" s="201" t="s">
        <v>1002</v>
      </c>
      <c r="D380" s="201" t="s">
        <v>1002</v>
      </c>
      <c r="E380" s="201" t="s">
        <v>1002</v>
      </c>
      <c r="F380" s="201" t="s">
        <v>1002</v>
      </c>
      <c r="G380" s="201" t="s">
        <v>1002</v>
      </c>
    </row>
    <row r="381" spans="1:7" s="73" customFormat="1" ht="17.25" x14ac:dyDescent="0.25">
      <c r="A381" s="143">
        <f>A380+0.01</f>
        <v>233.01</v>
      </c>
      <c r="B381" s="162" t="s">
        <v>891</v>
      </c>
      <c r="C381" s="200" t="s">
        <v>1807</v>
      </c>
      <c r="D381" s="200"/>
      <c r="E381" s="200"/>
      <c r="F381" s="200"/>
      <c r="G381" s="237"/>
    </row>
    <row r="382" spans="1:7" s="73" customFormat="1" ht="17.25" x14ac:dyDescent="0.25">
      <c r="A382" s="143">
        <f>A381+0.01</f>
        <v>233.01999999999998</v>
      </c>
      <c r="B382" s="162" t="s">
        <v>812</v>
      </c>
      <c r="C382" s="200" t="s">
        <v>1807</v>
      </c>
      <c r="D382" s="200"/>
      <c r="E382" s="200"/>
      <c r="F382" s="200"/>
      <c r="G382" s="237"/>
    </row>
    <row r="383" spans="1:7" s="73" customFormat="1" ht="17.25" x14ac:dyDescent="0.25">
      <c r="A383" s="143">
        <f>A382+0.01</f>
        <v>233.02999999999997</v>
      </c>
      <c r="B383" s="162" t="s">
        <v>765</v>
      </c>
      <c r="C383" s="200" t="s">
        <v>1807</v>
      </c>
      <c r="D383" s="200"/>
      <c r="E383" s="200"/>
      <c r="F383" s="200"/>
      <c r="G383" s="237"/>
    </row>
    <row r="384" spans="1:7" s="73" customFormat="1" ht="60" x14ac:dyDescent="0.25">
      <c r="A384" s="143">
        <f>A380+1</f>
        <v>234</v>
      </c>
      <c r="B384" s="140" t="s">
        <v>1374</v>
      </c>
      <c r="C384" s="200" t="s">
        <v>1807</v>
      </c>
      <c r="D384" s="200"/>
      <c r="E384" s="200" t="s">
        <v>734</v>
      </c>
      <c r="F384" s="200"/>
      <c r="G384" s="237"/>
    </row>
    <row r="385" spans="1:7" s="73" customFormat="1" ht="32.85" customHeight="1" x14ac:dyDescent="0.25">
      <c r="A385" s="143">
        <f>A384+1</f>
        <v>235</v>
      </c>
      <c r="B385" s="140" t="s">
        <v>1375</v>
      </c>
      <c r="C385" s="200" t="s">
        <v>1807</v>
      </c>
      <c r="D385" s="200"/>
      <c r="E385" s="200"/>
      <c r="F385" s="200"/>
      <c r="G385" s="237"/>
    </row>
    <row r="386" spans="1:7" s="73" customFormat="1" ht="45" x14ac:dyDescent="0.25">
      <c r="A386" s="143">
        <f>A385+1</f>
        <v>236</v>
      </c>
      <c r="B386" s="140" t="s">
        <v>1376</v>
      </c>
      <c r="C386" s="200" t="s">
        <v>1807</v>
      </c>
      <c r="D386" s="200"/>
      <c r="E386" s="200"/>
      <c r="F386" s="200"/>
      <c r="G386" s="237"/>
    </row>
    <row r="387" spans="1:7" s="73" customFormat="1" ht="30" x14ac:dyDescent="0.25">
      <c r="A387" s="143">
        <f>A386+1</f>
        <v>237</v>
      </c>
      <c r="B387" s="140" t="s">
        <v>1805</v>
      </c>
      <c r="C387" s="200" t="s">
        <v>1807</v>
      </c>
      <c r="D387" s="200"/>
      <c r="E387" s="200"/>
      <c r="F387" s="200"/>
      <c r="G387" s="237"/>
    </row>
    <row r="388" spans="1:7" s="73" customFormat="1" ht="45" x14ac:dyDescent="0.25">
      <c r="A388" s="143">
        <f t="shared" ref="A388:A390" si="34">A387+1</f>
        <v>238</v>
      </c>
      <c r="B388" s="140" t="s">
        <v>1377</v>
      </c>
      <c r="C388" s="200" t="s">
        <v>1807</v>
      </c>
      <c r="D388" s="200"/>
      <c r="E388" s="200"/>
      <c r="F388" s="200"/>
      <c r="G388" s="237"/>
    </row>
    <row r="389" spans="1:7" s="73" customFormat="1" ht="30" x14ac:dyDescent="0.25">
      <c r="A389" s="143">
        <f t="shared" si="34"/>
        <v>239</v>
      </c>
      <c r="B389" s="140" t="s">
        <v>1378</v>
      </c>
      <c r="C389" s="200" t="s">
        <v>1807</v>
      </c>
      <c r="D389" s="200"/>
      <c r="E389" s="200"/>
      <c r="F389" s="200"/>
      <c r="G389" s="237"/>
    </row>
    <row r="390" spans="1:7" s="73" customFormat="1" ht="30" x14ac:dyDescent="0.25">
      <c r="A390" s="143">
        <f t="shared" si="34"/>
        <v>240</v>
      </c>
      <c r="B390" s="138" t="s">
        <v>1379</v>
      </c>
      <c r="C390" s="201" t="s">
        <v>1002</v>
      </c>
      <c r="D390" s="201" t="s">
        <v>1002</v>
      </c>
      <c r="E390" s="201" t="s">
        <v>1002</v>
      </c>
      <c r="F390" s="201" t="s">
        <v>1002</v>
      </c>
      <c r="G390" s="201" t="s">
        <v>1002</v>
      </c>
    </row>
    <row r="391" spans="1:7" s="73" customFormat="1" ht="17.25" x14ac:dyDescent="0.25">
      <c r="A391" s="143">
        <f>A390+0.01</f>
        <v>240.01</v>
      </c>
      <c r="B391" s="160" t="s">
        <v>813</v>
      </c>
      <c r="C391" s="200" t="s">
        <v>1807</v>
      </c>
      <c r="D391" s="200"/>
      <c r="E391" s="200"/>
      <c r="F391" s="200"/>
      <c r="G391" s="237"/>
    </row>
    <row r="392" spans="1:7" s="73" customFormat="1" ht="17.25" x14ac:dyDescent="0.25">
      <c r="A392" s="143">
        <f>A391+0.01</f>
        <v>240.01999999999998</v>
      </c>
      <c r="B392" s="160" t="s">
        <v>814</v>
      </c>
      <c r="C392" s="200" t="s">
        <v>1807</v>
      </c>
      <c r="D392" s="200"/>
      <c r="E392" s="200"/>
      <c r="F392" s="200"/>
      <c r="G392" s="237"/>
    </row>
    <row r="393" spans="1:7" s="73" customFormat="1" ht="45" x14ac:dyDescent="0.25">
      <c r="A393" s="143">
        <f>A390+1</f>
        <v>241</v>
      </c>
      <c r="B393" s="140" t="s">
        <v>1380</v>
      </c>
      <c r="C393" s="200" t="s">
        <v>1807</v>
      </c>
      <c r="D393" s="200"/>
      <c r="E393" s="200"/>
      <c r="F393" s="200"/>
      <c r="G393" s="237"/>
    </row>
    <row r="394" spans="1:7" s="73" customFormat="1" ht="15" customHeight="1" x14ac:dyDescent="0.25">
      <c r="A394" s="297" t="s">
        <v>51</v>
      </c>
      <c r="B394" s="298"/>
      <c r="C394" s="298"/>
      <c r="D394" s="298"/>
      <c r="E394" s="298"/>
      <c r="F394" s="298"/>
      <c r="G394" s="299"/>
    </row>
    <row r="395" spans="1:7" s="73" customFormat="1" ht="30" x14ac:dyDescent="0.25">
      <c r="A395" s="143">
        <f>A393+1</f>
        <v>242</v>
      </c>
      <c r="B395" s="140" t="s">
        <v>1381</v>
      </c>
      <c r="C395" s="200" t="s">
        <v>1807</v>
      </c>
      <c r="D395" s="200"/>
      <c r="E395" s="200"/>
      <c r="F395" s="200"/>
      <c r="G395" s="237"/>
    </row>
    <row r="396" spans="1:7" s="73" customFormat="1" ht="30" x14ac:dyDescent="0.25">
      <c r="A396" s="143">
        <f>A395+1</f>
        <v>243</v>
      </c>
      <c r="B396" s="140" t="s">
        <v>1382</v>
      </c>
      <c r="C396" s="200" t="s">
        <v>1807</v>
      </c>
      <c r="D396" s="200"/>
      <c r="E396" s="200"/>
      <c r="F396" s="200"/>
      <c r="G396" s="237"/>
    </row>
    <row r="397" spans="1:7" s="73" customFormat="1" ht="30" x14ac:dyDescent="0.25">
      <c r="A397" s="143">
        <f t="shared" ref="A397:A399" si="35">A396+1</f>
        <v>244</v>
      </c>
      <c r="B397" s="140" t="s">
        <v>1383</v>
      </c>
      <c r="C397" s="200" t="s">
        <v>1807</v>
      </c>
      <c r="D397" s="200"/>
      <c r="E397" s="200"/>
      <c r="F397" s="200"/>
      <c r="G397" s="237"/>
    </row>
    <row r="398" spans="1:7" s="73" customFormat="1" ht="30" x14ac:dyDescent="0.25">
      <c r="A398" s="143">
        <f t="shared" si="35"/>
        <v>245</v>
      </c>
      <c r="B398" s="140" t="s">
        <v>1384</v>
      </c>
      <c r="C398" s="200" t="s">
        <v>1807</v>
      </c>
      <c r="D398" s="200"/>
      <c r="E398" s="200"/>
      <c r="F398" s="200"/>
      <c r="G398" s="237"/>
    </row>
    <row r="399" spans="1:7" s="73" customFormat="1" ht="17.25" x14ac:dyDescent="0.25">
      <c r="A399" s="143">
        <f t="shared" si="35"/>
        <v>246</v>
      </c>
      <c r="B399" s="140" t="s">
        <v>1385</v>
      </c>
      <c r="C399" s="201" t="s">
        <v>1002</v>
      </c>
      <c r="D399" s="201" t="s">
        <v>1002</v>
      </c>
      <c r="E399" s="201" t="s">
        <v>1002</v>
      </c>
      <c r="F399" s="201" t="s">
        <v>1002</v>
      </c>
      <c r="G399" s="201" t="s">
        <v>1002</v>
      </c>
    </row>
    <row r="400" spans="1:7" s="73" customFormat="1" ht="17.25" x14ac:dyDescent="0.25">
      <c r="A400" s="143">
        <f>A399+0.01</f>
        <v>246.01</v>
      </c>
      <c r="B400" s="161" t="s">
        <v>812</v>
      </c>
      <c r="C400" s="200" t="s">
        <v>1807</v>
      </c>
      <c r="D400" s="200"/>
      <c r="E400" s="200"/>
      <c r="F400" s="200"/>
      <c r="G400" s="237"/>
    </row>
    <row r="401" spans="1:7" s="73" customFormat="1" ht="17.25" x14ac:dyDescent="0.25">
      <c r="A401" s="143">
        <f>A400+0.01</f>
        <v>246.01999999999998</v>
      </c>
      <c r="B401" s="161" t="s">
        <v>998</v>
      </c>
      <c r="C401" s="200" t="s">
        <v>1807</v>
      </c>
      <c r="D401" s="200"/>
      <c r="E401" s="200"/>
      <c r="F401" s="200"/>
      <c r="G401" s="237"/>
    </row>
    <row r="402" spans="1:7" s="73" customFormat="1" ht="17.25" x14ac:dyDescent="0.25">
      <c r="A402" s="143">
        <f>A401+0.01</f>
        <v>246.02999999999997</v>
      </c>
      <c r="B402" s="161" t="s">
        <v>758</v>
      </c>
      <c r="C402" s="200" t="s">
        <v>1807</v>
      </c>
      <c r="D402" s="200"/>
      <c r="E402" s="200"/>
      <c r="F402" s="200"/>
      <c r="G402" s="237"/>
    </row>
    <row r="403" spans="1:7" s="73" customFormat="1" ht="17.25" x14ac:dyDescent="0.25">
      <c r="A403" s="143">
        <f>A402+0.01</f>
        <v>246.03999999999996</v>
      </c>
      <c r="B403" s="161" t="s">
        <v>1060</v>
      </c>
      <c r="C403" s="200" t="s">
        <v>1807</v>
      </c>
      <c r="D403" s="200"/>
      <c r="E403" s="200"/>
      <c r="F403" s="200"/>
      <c r="G403" s="237"/>
    </row>
    <row r="404" spans="1:7" s="73" customFormat="1" ht="30" x14ac:dyDescent="0.25">
      <c r="A404" s="143">
        <f>A399+1</f>
        <v>247</v>
      </c>
      <c r="B404" s="140" t="s">
        <v>1386</v>
      </c>
      <c r="C404" s="200" t="s">
        <v>1807</v>
      </c>
      <c r="D404" s="200"/>
      <c r="E404" s="200"/>
      <c r="F404" s="200"/>
      <c r="G404" s="237"/>
    </row>
    <row r="405" spans="1:7" s="73" customFormat="1" ht="15" customHeight="1" x14ac:dyDescent="0.25">
      <c r="A405" s="297" t="s">
        <v>50</v>
      </c>
      <c r="B405" s="298"/>
      <c r="C405" s="298"/>
      <c r="D405" s="298"/>
      <c r="E405" s="298"/>
      <c r="F405" s="298"/>
      <c r="G405" s="299"/>
    </row>
    <row r="406" spans="1:7" s="73" customFormat="1" ht="30" x14ac:dyDescent="0.25">
      <c r="A406" s="143">
        <f>A404+1</f>
        <v>248</v>
      </c>
      <c r="B406" s="140" t="s">
        <v>1387</v>
      </c>
      <c r="C406" s="200" t="s">
        <v>1807</v>
      </c>
      <c r="D406" s="200"/>
      <c r="E406" s="200"/>
      <c r="F406" s="200"/>
      <c r="G406" s="237"/>
    </row>
    <row r="407" spans="1:7" s="73" customFormat="1" ht="30" customHeight="1" x14ac:dyDescent="0.25">
      <c r="A407" s="143">
        <f>A406+1</f>
        <v>249</v>
      </c>
      <c r="B407" s="140" t="s">
        <v>1388</v>
      </c>
      <c r="C407" s="200" t="s">
        <v>1807</v>
      </c>
      <c r="D407" s="200"/>
      <c r="E407" s="200"/>
      <c r="F407" s="200"/>
      <c r="G407" s="237"/>
    </row>
    <row r="408" spans="1:7" s="73" customFormat="1" ht="30" customHeight="1" x14ac:dyDescent="0.25">
      <c r="A408" s="143">
        <f t="shared" ref="A408:A434" si="36">A407+1</f>
        <v>250</v>
      </c>
      <c r="B408" s="140" t="s">
        <v>1389</v>
      </c>
      <c r="C408" s="200" t="s">
        <v>1807</v>
      </c>
      <c r="D408" s="200"/>
      <c r="E408" s="200"/>
      <c r="F408" s="200"/>
      <c r="G408" s="237"/>
    </row>
    <row r="409" spans="1:7" s="73" customFormat="1" ht="30" x14ac:dyDescent="0.25">
      <c r="A409" s="143">
        <f t="shared" si="36"/>
        <v>251</v>
      </c>
      <c r="B409" s="140" t="s">
        <v>1390</v>
      </c>
      <c r="C409" s="200" t="s">
        <v>1807</v>
      </c>
      <c r="D409" s="200"/>
      <c r="E409" s="200"/>
      <c r="F409" s="200"/>
      <c r="G409" s="237"/>
    </row>
    <row r="410" spans="1:7" s="73" customFormat="1" ht="45" x14ac:dyDescent="0.25">
      <c r="A410" s="143">
        <f t="shared" si="36"/>
        <v>252</v>
      </c>
      <c r="B410" s="140" t="s">
        <v>1391</v>
      </c>
      <c r="C410" s="200" t="s">
        <v>1807</v>
      </c>
      <c r="D410" s="200"/>
      <c r="E410" s="200"/>
      <c r="F410" s="200"/>
      <c r="G410" s="237"/>
    </row>
    <row r="411" spans="1:7" s="73" customFormat="1" ht="75" x14ac:dyDescent="0.25">
      <c r="A411" s="143">
        <f t="shared" si="36"/>
        <v>253</v>
      </c>
      <c r="B411" s="140" t="s">
        <v>1392</v>
      </c>
      <c r="C411" s="200" t="s">
        <v>1807</v>
      </c>
      <c r="D411" s="200"/>
      <c r="E411" s="200"/>
      <c r="F411" s="200"/>
      <c r="G411" s="237"/>
    </row>
    <row r="412" spans="1:7" s="73" customFormat="1" ht="30" x14ac:dyDescent="0.25">
      <c r="A412" s="143">
        <f t="shared" si="36"/>
        <v>254</v>
      </c>
      <c r="B412" s="138" t="s">
        <v>1393</v>
      </c>
      <c r="C412" s="201" t="s">
        <v>1002</v>
      </c>
      <c r="D412" s="201" t="s">
        <v>1002</v>
      </c>
      <c r="E412" s="201" t="s">
        <v>1002</v>
      </c>
      <c r="F412" s="201" t="s">
        <v>1002</v>
      </c>
      <c r="G412" s="201" t="s">
        <v>1002</v>
      </c>
    </row>
    <row r="413" spans="1:7" s="73" customFormat="1" ht="17.25" x14ac:dyDescent="0.25">
      <c r="A413" s="143">
        <f>A412+0.01</f>
        <v>254.01</v>
      </c>
      <c r="B413" s="160" t="s">
        <v>1790</v>
      </c>
      <c r="C413" s="200" t="s">
        <v>1807</v>
      </c>
      <c r="D413" s="200"/>
      <c r="E413" s="200"/>
      <c r="F413" s="200"/>
      <c r="G413" s="237"/>
    </row>
    <row r="414" spans="1:7" s="73" customFormat="1" ht="17.25" x14ac:dyDescent="0.25">
      <c r="A414" s="143">
        <f>A413+0.01</f>
        <v>254.01999999999998</v>
      </c>
      <c r="B414" s="160" t="s">
        <v>755</v>
      </c>
      <c r="C414" s="200" t="s">
        <v>1807</v>
      </c>
      <c r="D414" s="200"/>
      <c r="E414" s="200"/>
      <c r="F414" s="200"/>
      <c r="G414" s="237"/>
    </row>
    <row r="415" spans="1:7" s="73" customFormat="1" ht="17.25" x14ac:dyDescent="0.25">
      <c r="A415" s="143">
        <f t="shared" ref="A415:A426" si="37">A414+0.01</f>
        <v>254.02999999999997</v>
      </c>
      <c r="B415" s="160" t="s">
        <v>989</v>
      </c>
      <c r="C415" s="200" t="s">
        <v>1807</v>
      </c>
      <c r="D415" s="200"/>
      <c r="E415" s="200"/>
      <c r="F415" s="200"/>
      <c r="G415" s="237"/>
    </row>
    <row r="416" spans="1:7" s="73" customFormat="1" ht="17.25" x14ac:dyDescent="0.25">
      <c r="A416" s="143">
        <f t="shared" si="37"/>
        <v>254.03999999999996</v>
      </c>
      <c r="B416" s="160" t="s">
        <v>938</v>
      </c>
      <c r="C416" s="200" t="s">
        <v>1807</v>
      </c>
      <c r="D416" s="200"/>
      <c r="E416" s="200"/>
      <c r="F416" s="200"/>
      <c r="G416" s="237"/>
    </row>
    <row r="417" spans="1:7" s="73" customFormat="1" ht="17.25" x14ac:dyDescent="0.25">
      <c r="A417" s="143">
        <f t="shared" si="37"/>
        <v>254.04999999999995</v>
      </c>
      <c r="B417" s="160" t="s">
        <v>815</v>
      </c>
      <c r="C417" s="200" t="s">
        <v>1807</v>
      </c>
      <c r="D417" s="200"/>
      <c r="E417" s="200"/>
      <c r="F417" s="200"/>
      <c r="G417" s="237"/>
    </row>
    <row r="418" spans="1:7" s="73" customFormat="1" ht="17.25" x14ac:dyDescent="0.25">
      <c r="A418" s="143">
        <f t="shared" si="37"/>
        <v>254.05999999999995</v>
      </c>
      <c r="B418" s="160" t="s">
        <v>816</v>
      </c>
      <c r="C418" s="200" t="s">
        <v>1807</v>
      </c>
      <c r="D418" s="200"/>
      <c r="E418" s="200"/>
      <c r="F418" s="200"/>
      <c r="G418" s="237"/>
    </row>
    <row r="419" spans="1:7" s="73" customFormat="1" ht="17.25" x14ac:dyDescent="0.25">
      <c r="A419" s="143">
        <f t="shared" si="37"/>
        <v>254.06999999999994</v>
      </c>
      <c r="B419" s="160" t="s">
        <v>817</v>
      </c>
      <c r="C419" s="200" t="s">
        <v>1807</v>
      </c>
      <c r="D419" s="200"/>
      <c r="E419" s="200"/>
      <c r="F419" s="200"/>
      <c r="G419" s="237"/>
    </row>
    <row r="420" spans="1:7" s="73" customFormat="1" ht="17.25" x14ac:dyDescent="0.25">
      <c r="A420" s="143">
        <f t="shared" si="37"/>
        <v>254.07999999999993</v>
      </c>
      <c r="B420" s="160" t="s">
        <v>818</v>
      </c>
      <c r="C420" s="200" t="s">
        <v>1807</v>
      </c>
      <c r="D420" s="200"/>
      <c r="E420" s="200"/>
      <c r="F420" s="200"/>
      <c r="G420" s="237"/>
    </row>
    <row r="421" spans="1:7" s="73" customFormat="1" ht="17.25" x14ac:dyDescent="0.25">
      <c r="A421" s="143">
        <f t="shared" si="37"/>
        <v>254.08999999999992</v>
      </c>
      <c r="B421" s="160" t="s">
        <v>819</v>
      </c>
      <c r="C421" s="200" t="s">
        <v>1807</v>
      </c>
      <c r="D421" s="200"/>
      <c r="E421" s="200"/>
      <c r="F421" s="200"/>
      <c r="G421" s="237"/>
    </row>
    <row r="422" spans="1:7" s="73" customFormat="1" ht="17.25" x14ac:dyDescent="0.25">
      <c r="A422" s="143">
        <f t="shared" si="37"/>
        <v>254.09999999999991</v>
      </c>
      <c r="B422" s="160" t="s">
        <v>820</v>
      </c>
      <c r="C422" s="200" t="s">
        <v>1807</v>
      </c>
      <c r="D422" s="200"/>
      <c r="E422" s="200"/>
      <c r="F422" s="200"/>
      <c r="G422" s="237"/>
    </row>
    <row r="423" spans="1:7" s="73" customFormat="1" ht="17.25" x14ac:dyDescent="0.25">
      <c r="A423" s="143">
        <f t="shared" si="37"/>
        <v>254.1099999999999</v>
      </c>
      <c r="B423" s="160" t="s">
        <v>932</v>
      </c>
      <c r="C423" s="200" t="s">
        <v>1807</v>
      </c>
      <c r="D423" s="200"/>
      <c r="E423" s="200"/>
      <c r="F423" s="200"/>
      <c r="G423" s="237"/>
    </row>
    <row r="424" spans="1:7" s="73" customFormat="1" ht="17.25" x14ac:dyDescent="0.25">
      <c r="A424" s="143">
        <f t="shared" si="37"/>
        <v>254.11999999999989</v>
      </c>
      <c r="B424" s="160" t="s">
        <v>821</v>
      </c>
      <c r="C424" s="200" t="s">
        <v>1807</v>
      </c>
      <c r="D424" s="200"/>
      <c r="E424" s="200"/>
      <c r="F424" s="200"/>
      <c r="G424" s="237"/>
    </row>
    <row r="425" spans="1:7" s="73" customFormat="1" ht="17.25" x14ac:dyDescent="0.25">
      <c r="A425" s="143">
        <f t="shared" si="37"/>
        <v>254.12999999999988</v>
      </c>
      <c r="B425" s="160" t="s">
        <v>1061</v>
      </c>
      <c r="C425" s="200" t="s">
        <v>1807</v>
      </c>
      <c r="D425" s="200"/>
      <c r="E425" s="200"/>
      <c r="F425" s="200"/>
      <c r="G425" s="237"/>
    </row>
    <row r="426" spans="1:7" s="73" customFormat="1" ht="17.25" x14ac:dyDescent="0.25">
      <c r="A426" s="143">
        <f t="shared" si="37"/>
        <v>254.13999999999987</v>
      </c>
      <c r="B426" s="160" t="s">
        <v>891</v>
      </c>
      <c r="C426" s="200" t="s">
        <v>1807</v>
      </c>
      <c r="D426" s="200"/>
      <c r="E426" s="200"/>
      <c r="F426" s="200"/>
      <c r="G426" s="237"/>
    </row>
    <row r="427" spans="1:7" s="73" customFormat="1" ht="30" x14ac:dyDescent="0.25">
      <c r="A427" s="143">
        <f>A412+1</f>
        <v>255</v>
      </c>
      <c r="B427" s="140" t="s">
        <v>1394</v>
      </c>
      <c r="C427" s="200" t="s">
        <v>1807</v>
      </c>
      <c r="D427" s="200"/>
      <c r="E427" s="200"/>
      <c r="F427" s="200"/>
      <c r="G427" s="237"/>
    </row>
    <row r="428" spans="1:7" s="73" customFormat="1" ht="30" customHeight="1" x14ac:dyDescent="0.25">
      <c r="A428" s="143">
        <f t="shared" si="36"/>
        <v>256</v>
      </c>
      <c r="B428" s="140" t="s">
        <v>1395</v>
      </c>
      <c r="C428" s="200" t="s">
        <v>1807</v>
      </c>
      <c r="D428" s="200"/>
      <c r="E428" s="200"/>
      <c r="F428" s="200"/>
      <c r="G428" s="237"/>
    </row>
    <row r="429" spans="1:7" s="73" customFormat="1" ht="45" x14ac:dyDescent="0.25">
      <c r="A429" s="143">
        <f t="shared" si="36"/>
        <v>257</v>
      </c>
      <c r="B429" s="140" t="s">
        <v>1396</v>
      </c>
      <c r="C429" s="200" t="s">
        <v>1807</v>
      </c>
      <c r="D429" s="200"/>
      <c r="E429" s="200"/>
      <c r="F429" s="200"/>
      <c r="G429" s="237"/>
    </row>
    <row r="430" spans="1:7" s="73" customFormat="1" ht="45" customHeight="1" x14ac:dyDescent="0.25">
      <c r="A430" s="143">
        <f t="shared" si="36"/>
        <v>258</v>
      </c>
      <c r="B430" s="140" t="s">
        <v>1397</v>
      </c>
      <c r="C430" s="200" t="s">
        <v>1807</v>
      </c>
      <c r="D430" s="200"/>
      <c r="E430" s="200"/>
      <c r="F430" s="200"/>
      <c r="G430" s="237"/>
    </row>
    <row r="431" spans="1:7" s="73" customFormat="1" ht="45" customHeight="1" x14ac:dyDescent="0.25">
      <c r="A431" s="143">
        <f t="shared" si="36"/>
        <v>259</v>
      </c>
      <c r="B431" s="140" t="s">
        <v>1398</v>
      </c>
      <c r="C431" s="200" t="s">
        <v>1807</v>
      </c>
      <c r="D431" s="200"/>
      <c r="E431" s="200"/>
      <c r="F431" s="200"/>
      <c r="G431" s="237"/>
    </row>
    <row r="432" spans="1:7" s="73" customFormat="1" ht="30" customHeight="1" x14ac:dyDescent="0.25">
      <c r="A432" s="143">
        <f t="shared" si="36"/>
        <v>260</v>
      </c>
      <c r="B432" s="140" t="s">
        <v>1399</v>
      </c>
      <c r="C432" s="200" t="s">
        <v>1807</v>
      </c>
      <c r="D432" s="200"/>
      <c r="E432" s="200"/>
      <c r="F432" s="200"/>
      <c r="G432" s="237"/>
    </row>
    <row r="433" spans="1:7" s="73" customFormat="1" ht="30" x14ac:dyDescent="0.25">
      <c r="A433" s="143">
        <f t="shared" si="36"/>
        <v>261</v>
      </c>
      <c r="B433" s="140" t="s">
        <v>1400</v>
      </c>
      <c r="C433" s="200" t="s">
        <v>1807</v>
      </c>
      <c r="D433" s="200"/>
      <c r="E433" s="200"/>
      <c r="F433" s="200"/>
      <c r="G433" s="237"/>
    </row>
    <row r="434" spans="1:7" s="73" customFormat="1" ht="30" x14ac:dyDescent="0.25">
      <c r="A434" s="143">
        <f t="shared" si="36"/>
        <v>262</v>
      </c>
      <c r="B434" s="140" t="s">
        <v>1401</v>
      </c>
      <c r="C434" s="200" t="s">
        <v>1807</v>
      </c>
      <c r="D434" s="200"/>
      <c r="E434" s="200"/>
      <c r="F434" s="200"/>
      <c r="G434" s="237"/>
    </row>
    <row r="435" spans="1:7" s="73" customFormat="1" ht="15" customHeight="1" x14ac:dyDescent="0.25">
      <c r="A435" s="297" t="s">
        <v>730</v>
      </c>
      <c r="B435" s="298"/>
      <c r="C435" s="298"/>
      <c r="D435" s="298"/>
      <c r="E435" s="298"/>
      <c r="F435" s="298"/>
      <c r="G435" s="299"/>
    </row>
    <row r="436" spans="1:7" s="73" customFormat="1" ht="45" x14ac:dyDescent="0.25">
      <c r="A436" s="143">
        <f>A434+1</f>
        <v>263</v>
      </c>
      <c r="B436" s="140" t="s">
        <v>1402</v>
      </c>
      <c r="C436" s="200" t="s">
        <v>1807</v>
      </c>
      <c r="D436" s="200"/>
      <c r="E436" s="200"/>
      <c r="F436" s="200"/>
      <c r="G436" s="237"/>
    </row>
    <row r="437" spans="1:7" s="73" customFormat="1" ht="45" customHeight="1" x14ac:dyDescent="0.25">
      <c r="A437" s="143">
        <f>A436+1</f>
        <v>264</v>
      </c>
      <c r="B437" s="140" t="s">
        <v>1403</v>
      </c>
      <c r="C437" s="200" t="s">
        <v>1807</v>
      </c>
      <c r="D437" s="200"/>
      <c r="E437" s="200"/>
      <c r="F437" s="200"/>
      <c r="G437" s="237"/>
    </row>
    <row r="438" spans="1:7" s="73" customFormat="1" ht="30" x14ac:dyDescent="0.25">
      <c r="A438" s="143">
        <f t="shared" ref="A438" si="38">A437+1</f>
        <v>265</v>
      </c>
      <c r="B438" s="138" t="s">
        <v>1404</v>
      </c>
      <c r="C438" s="201" t="s">
        <v>1002</v>
      </c>
      <c r="D438" s="201" t="s">
        <v>1002</v>
      </c>
      <c r="E438" s="201" t="s">
        <v>1002</v>
      </c>
      <c r="F438" s="201" t="s">
        <v>1002</v>
      </c>
      <c r="G438" s="201" t="s">
        <v>1002</v>
      </c>
    </row>
    <row r="439" spans="1:7" s="73" customFormat="1" ht="17.25" x14ac:dyDescent="0.25">
      <c r="A439" s="143">
        <f>A438+0.01</f>
        <v>265.01</v>
      </c>
      <c r="B439" s="160" t="s">
        <v>1062</v>
      </c>
      <c r="C439" s="200" t="s">
        <v>1807</v>
      </c>
      <c r="D439" s="200"/>
      <c r="E439" s="200"/>
      <c r="F439" s="200"/>
      <c r="G439" s="237"/>
    </row>
    <row r="440" spans="1:7" s="73" customFormat="1" ht="17.25" x14ac:dyDescent="0.25">
      <c r="A440" s="143">
        <f>A439+0.01</f>
        <v>265.02</v>
      </c>
      <c r="B440" s="160" t="s">
        <v>822</v>
      </c>
      <c r="C440" s="200" t="s">
        <v>1807</v>
      </c>
      <c r="D440" s="200"/>
      <c r="E440" s="200"/>
      <c r="F440" s="200"/>
      <c r="G440" s="237"/>
    </row>
    <row r="441" spans="1:7" s="73" customFormat="1" ht="15" customHeight="1" x14ac:dyDescent="0.25">
      <c r="A441" s="311" t="s">
        <v>52</v>
      </c>
      <c r="B441" s="312"/>
      <c r="C441" s="312"/>
      <c r="D441" s="312"/>
      <c r="E441" s="312"/>
      <c r="F441" s="312"/>
      <c r="G441" s="313"/>
    </row>
    <row r="442" spans="1:7" s="73" customFormat="1" ht="30" x14ac:dyDescent="0.25">
      <c r="A442" s="143">
        <f>A438+1</f>
        <v>266</v>
      </c>
      <c r="B442" s="138" t="s">
        <v>1405</v>
      </c>
      <c r="C442" s="201" t="s">
        <v>1002</v>
      </c>
      <c r="D442" s="201" t="s">
        <v>1002</v>
      </c>
      <c r="E442" s="201" t="s">
        <v>1002</v>
      </c>
      <c r="F442" s="201" t="s">
        <v>1002</v>
      </c>
      <c r="G442" s="201" t="s">
        <v>1002</v>
      </c>
    </row>
    <row r="443" spans="1:7" s="73" customFormat="1" ht="17.25" x14ac:dyDescent="0.25">
      <c r="A443" s="143">
        <f>A442+0.01</f>
        <v>266.01</v>
      </c>
      <c r="B443" s="160" t="s">
        <v>823</v>
      </c>
      <c r="C443" s="200" t="s">
        <v>1807</v>
      </c>
      <c r="D443" s="200"/>
      <c r="E443" s="200"/>
      <c r="F443" s="200"/>
      <c r="G443" s="237"/>
    </row>
    <row r="444" spans="1:7" s="73" customFormat="1" ht="17.25" x14ac:dyDescent="0.25">
      <c r="A444" s="143">
        <f>A443+0.01</f>
        <v>266.02</v>
      </c>
      <c r="B444" s="160" t="s">
        <v>824</v>
      </c>
      <c r="C444" s="200" t="s">
        <v>1807</v>
      </c>
      <c r="D444" s="200"/>
      <c r="E444" s="200"/>
      <c r="F444" s="200"/>
      <c r="G444" s="237"/>
    </row>
    <row r="445" spans="1:7" s="73" customFormat="1" ht="17.25" x14ac:dyDescent="0.25">
      <c r="A445" s="143">
        <f>A444+0.01</f>
        <v>266.02999999999997</v>
      </c>
      <c r="B445" s="160" t="s">
        <v>1063</v>
      </c>
      <c r="C445" s="200" t="s">
        <v>1807</v>
      </c>
      <c r="D445" s="200"/>
      <c r="E445" s="200"/>
      <c r="F445" s="200"/>
      <c r="G445" s="237"/>
    </row>
    <row r="446" spans="1:7" s="73" customFormat="1" ht="45" x14ac:dyDescent="0.25">
      <c r="A446" s="143">
        <f>A442+1</f>
        <v>267</v>
      </c>
      <c r="B446" s="140" t="s">
        <v>1406</v>
      </c>
      <c r="C446" s="200" t="s">
        <v>1807</v>
      </c>
      <c r="D446" s="200"/>
      <c r="E446" s="200"/>
      <c r="F446" s="200"/>
      <c r="G446" s="237"/>
    </row>
    <row r="447" spans="1:7" s="73" customFormat="1" ht="15" customHeight="1" x14ac:dyDescent="0.25">
      <c r="A447" s="297" t="s">
        <v>53</v>
      </c>
      <c r="B447" s="298"/>
      <c r="C447" s="298"/>
      <c r="D447" s="298"/>
      <c r="E447" s="298"/>
      <c r="F447" s="298"/>
      <c r="G447" s="299"/>
    </row>
    <row r="448" spans="1:7" s="73" customFormat="1" ht="30" x14ac:dyDescent="0.25">
      <c r="A448" s="143">
        <f>A446+1</f>
        <v>268</v>
      </c>
      <c r="B448" s="140" t="s">
        <v>1407</v>
      </c>
      <c r="C448" s="200" t="s">
        <v>1807</v>
      </c>
      <c r="D448" s="200"/>
      <c r="E448" s="200"/>
      <c r="F448" s="200"/>
      <c r="G448" s="237"/>
    </row>
    <row r="449" spans="1:7" s="73" customFormat="1" ht="30" customHeight="1" x14ac:dyDescent="0.25">
      <c r="A449" s="143">
        <f>A448+1</f>
        <v>269</v>
      </c>
      <c r="B449" s="140" t="s">
        <v>1408</v>
      </c>
      <c r="C449" s="200" t="s">
        <v>1807</v>
      </c>
      <c r="D449" s="200"/>
      <c r="E449" s="200"/>
      <c r="F449" s="200"/>
      <c r="G449" s="237"/>
    </row>
    <row r="450" spans="1:7" s="73" customFormat="1" ht="30" x14ac:dyDescent="0.25">
      <c r="A450" s="143">
        <f t="shared" ref="A450:A513" si="39">A449+1</f>
        <v>270</v>
      </c>
      <c r="B450" s="140" t="s">
        <v>1409</v>
      </c>
      <c r="C450" s="200" t="s">
        <v>1807</v>
      </c>
      <c r="D450" s="200"/>
      <c r="E450" s="200"/>
      <c r="F450" s="200"/>
      <c r="G450" s="237"/>
    </row>
    <row r="451" spans="1:7" s="73" customFormat="1" ht="27" customHeight="1" x14ac:dyDescent="0.25">
      <c r="A451" s="143">
        <f t="shared" si="39"/>
        <v>271</v>
      </c>
      <c r="B451" s="140" t="s">
        <v>1410</v>
      </c>
      <c r="C451" s="200" t="s">
        <v>1807</v>
      </c>
      <c r="D451" s="200"/>
      <c r="E451" s="200"/>
      <c r="F451" s="200"/>
      <c r="G451" s="237"/>
    </row>
    <row r="452" spans="1:7" s="73" customFormat="1" ht="30" x14ac:dyDescent="0.25">
      <c r="A452" s="143">
        <f t="shared" si="39"/>
        <v>272</v>
      </c>
      <c r="B452" s="140" t="s">
        <v>1411</v>
      </c>
      <c r="C452" s="200" t="s">
        <v>1807</v>
      </c>
      <c r="D452" s="200"/>
      <c r="E452" s="200"/>
      <c r="F452" s="200"/>
      <c r="G452" s="237"/>
    </row>
    <row r="453" spans="1:7" s="73" customFormat="1" ht="45" customHeight="1" x14ac:dyDescent="0.25">
      <c r="A453" s="143">
        <f t="shared" si="39"/>
        <v>273</v>
      </c>
      <c r="B453" s="140" t="s">
        <v>1412</v>
      </c>
      <c r="C453" s="200" t="s">
        <v>1807</v>
      </c>
      <c r="D453" s="200"/>
      <c r="E453" s="200"/>
      <c r="F453" s="200"/>
      <c r="G453" s="237"/>
    </row>
    <row r="454" spans="1:7" s="73" customFormat="1" ht="15" customHeight="1" x14ac:dyDescent="0.25">
      <c r="A454" s="300" t="s">
        <v>997</v>
      </c>
      <c r="B454" s="301"/>
      <c r="C454" s="301"/>
      <c r="D454" s="301"/>
      <c r="E454" s="301"/>
      <c r="F454" s="301"/>
      <c r="G454" s="302"/>
    </row>
    <row r="455" spans="1:7" s="73" customFormat="1" ht="30" x14ac:dyDescent="0.25">
      <c r="A455" s="143">
        <f>A453+1</f>
        <v>274</v>
      </c>
      <c r="B455" s="140" t="s">
        <v>1413</v>
      </c>
      <c r="C455" s="200" t="s">
        <v>1807</v>
      </c>
      <c r="D455" s="200"/>
      <c r="E455" s="200"/>
      <c r="F455" s="200"/>
      <c r="G455" s="237"/>
    </row>
    <row r="456" spans="1:7" s="73" customFormat="1" ht="30" x14ac:dyDescent="0.25">
      <c r="A456" s="143">
        <f t="shared" si="39"/>
        <v>275</v>
      </c>
      <c r="B456" s="140" t="s">
        <v>1414</v>
      </c>
      <c r="C456" s="200" t="s">
        <v>1807</v>
      </c>
      <c r="D456" s="200"/>
      <c r="E456" s="200"/>
      <c r="F456" s="200"/>
      <c r="G456" s="237"/>
    </row>
    <row r="457" spans="1:7" s="73" customFormat="1" ht="30" x14ac:dyDescent="0.25">
      <c r="A457" s="143">
        <f t="shared" si="39"/>
        <v>276</v>
      </c>
      <c r="B457" s="140" t="s">
        <v>1415</v>
      </c>
      <c r="C457" s="200" t="s">
        <v>1807</v>
      </c>
      <c r="D457" s="200"/>
      <c r="E457" s="200"/>
      <c r="F457" s="200"/>
      <c r="G457" s="237"/>
    </row>
    <row r="458" spans="1:7" s="73" customFormat="1" ht="45" customHeight="1" x14ac:dyDescent="0.25">
      <c r="A458" s="143">
        <f t="shared" si="39"/>
        <v>277</v>
      </c>
      <c r="B458" s="140" t="s">
        <v>1416</v>
      </c>
      <c r="C458" s="200" t="s">
        <v>1807</v>
      </c>
      <c r="D458" s="200"/>
      <c r="E458" s="200"/>
      <c r="F458" s="200"/>
      <c r="G458" s="237"/>
    </row>
    <row r="459" spans="1:7" s="73" customFormat="1" ht="30" x14ac:dyDescent="0.25">
      <c r="A459" s="143">
        <f t="shared" si="39"/>
        <v>278</v>
      </c>
      <c r="B459" s="140" t="s">
        <v>1417</v>
      </c>
      <c r="C459" s="200" t="s">
        <v>1807</v>
      </c>
      <c r="D459" s="200"/>
      <c r="E459" s="200"/>
      <c r="F459" s="200"/>
      <c r="G459" s="237"/>
    </row>
    <row r="460" spans="1:7" s="73" customFormat="1" ht="45" customHeight="1" x14ac:dyDescent="0.25">
      <c r="A460" s="143">
        <f t="shared" si="39"/>
        <v>279</v>
      </c>
      <c r="B460" s="140" t="s">
        <v>1418</v>
      </c>
      <c r="C460" s="200" t="s">
        <v>1807</v>
      </c>
      <c r="D460" s="200"/>
      <c r="E460" s="200"/>
      <c r="F460" s="200"/>
      <c r="G460" s="237"/>
    </row>
    <row r="461" spans="1:7" s="73" customFormat="1" ht="30" x14ac:dyDescent="0.25">
      <c r="A461" s="143">
        <f t="shared" si="39"/>
        <v>280</v>
      </c>
      <c r="B461" s="140" t="s">
        <v>1419</v>
      </c>
      <c r="C461" s="200" t="s">
        <v>1807</v>
      </c>
      <c r="D461" s="200"/>
      <c r="E461" s="200"/>
      <c r="F461" s="200"/>
      <c r="G461" s="237"/>
    </row>
    <row r="462" spans="1:7" s="73" customFormat="1" ht="30" customHeight="1" x14ac:dyDescent="0.25">
      <c r="A462" s="143">
        <f t="shared" si="39"/>
        <v>281</v>
      </c>
      <c r="B462" s="140" t="s">
        <v>1420</v>
      </c>
      <c r="C462" s="200" t="s">
        <v>1807</v>
      </c>
      <c r="D462" s="200"/>
      <c r="E462" s="200"/>
      <c r="F462" s="200"/>
      <c r="G462" s="237"/>
    </row>
    <row r="463" spans="1:7" s="73" customFormat="1" ht="15" customHeight="1" x14ac:dyDescent="0.25">
      <c r="A463" s="297" t="s">
        <v>990</v>
      </c>
      <c r="B463" s="298"/>
      <c r="C463" s="298"/>
      <c r="D463" s="298"/>
      <c r="E463" s="298"/>
      <c r="F463" s="298"/>
      <c r="G463" s="299"/>
    </row>
    <row r="464" spans="1:7" s="73" customFormat="1" ht="30" x14ac:dyDescent="0.25">
      <c r="A464" s="143">
        <f>A462+1</f>
        <v>282</v>
      </c>
      <c r="B464" s="138" t="s">
        <v>1421</v>
      </c>
      <c r="C464" s="201" t="s">
        <v>1002</v>
      </c>
      <c r="D464" s="201" t="s">
        <v>1002</v>
      </c>
      <c r="E464" s="201" t="s">
        <v>1002</v>
      </c>
      <c r="F464" s="201" t="s">
        <v>1002</v>
      </c>
      <c r="G464" s="201" t="s">
        <v>1002</v>
      </c>
    </row>
    <row r="465" spans="1:7" s="73" customFormat="1" ht="17.25" x14ac:dyDescent="0.25">
      <c r="A465" s="143">
        <f>A464+0.01</f>
        <v>282.01</v>
      </c>
      <c r="B465" s="160" t="s">
        <v>946</v>
      </c>
      <c r="C465" s="200" t="s">
        <v>1807</v>
      </c>
      <c r="D465" s="200"/>
      <c r="E465" s="200"/>
      <c r="F465" s="200"/>
      <c r="G465" s="237"/>
    </row>
    <row r="466" spans="1:7" s="73" customFormat="1" ht="17.25" x14ac:dyDescent="0.25">
      <c r="A466" s="143">
        <f>A465+0.01</f>
        <v>282.02</v>
      </c>
      <c r="B466" s="160" t="s">
        <v>939</v>
      </c>
      <c r="C466" s="200" t="s">
        <v>1807</v>
      </c>
      <c r="D466" s="200"/>
      <c r="E466" s="200"/>
      <c r="F466" s="200"/>
      <c r="G466" s="237"/>
    </row>
    <row r="467" spans="1:7" s="73" customFormat="1" ht="30" x14ac:dyDescent="0.25">
      <c r="A467" s="143">
        <f>A464+1</f>
        <v>283</v>
      </c>
      <c r="B467" s="140" t="s">
        <v>1422</v>
      </c>
      <c r="C467" s="200" t="s">
        <v>1807</v>
      </c>
      <c r="D467" s="200"/>
      <c r="E467" s="200"/>
      <c r="F467" s="200"/>
      <c r="G467" s="237"/>
    </row>
    <row r="468" spans="1:7" s="73" customFormat="1" ht="30" x14ac:dyDescent="0.25">
      <c r="A468" s="143">
        <f t="shared" si="39"/>
        <v>284</v>
      </c>
      <c r="B468" s="140" t="s">
        <v>1423</v>
      </c>
      <c r="C468" s="200" t="s">
        <v>1807</v>
      </c>
      <c r="D468" s="200"/>
      <c r="E468" s="200"/>
      <c r="F468" s="200"/>
      <c r="G468" s="237"/>
    </row>
    <row r="469" spans="1:7" s="73" customFormat="1" ht="45" x14ac:dyDescent="0.25">
      <c r="A469" s="143">
        <f t="shared" si="39"/>
        <v>285</v>
      </c>
      <c r="B469" s="140" t="s">
        <v>1424</v>
      </c>
      <c r="C469" s="200" t="s">
        <v>1807</v>
      </c>
      <c r="D469" s="200"/>
      <c r="E469" s="200"/>
      <c r="F469" s="200"/>
      <c r="G469" s="237"/>
    </row>
    <row r="470" spans="1:7" s="73" customFormat="1" ht="30" customHeight="1" x14ac:dyDescent="0.25">
      <c r="A470" s="143">
        <f t="shared" si="39"/>
        <v>286</v>
      </c>
      <c r="B470" s="138" t="s">
        <v>1425</v>
      </c>
      <c r="C470" s="201" t="s">
        <v>1002</v>
      </c>
      <c r="D470" s="201" t="s">
        <v>1002</v>
      </c>
      <c r="E470" s="201" t="s">
        <v>1002</v>
      </c>
      <c r="F470" s="201" t="s">
        <v>1002</v>
      </c>
      <c r="G470" s="201" t="s">
        <v>1002</v>
      </c>
    </row>
    <row r="471" spans="1:7" s="73" customFormat="1" ht="17.25" x14ac:dyDescent="0.25">
      <c r="A471" s="143">
        <f>A470+0.01</f>
        <v>286.01</v>
      </c>
      <c r="B471" s="160" t="s">
        <v>755</v>
      </c>
      <c r="C471" s="200" t="s">
        <v>1807</v>
      </c>
      <c r="D471" s="200"/>
      <c r="E471" s="200"/>
      <c r="F471" s="200"/>
      <c r="G471" s="237"/>
    </row>
    <row r="472" spans="1:7" s="73" customFormat="1" ht="17.25" x14ac:dyDescent="0.25">
      <c r="A472" s="143">
        <f>A471+0.01</f>
        <v>286.02</v>
      </c>
      <c r="B472" s="160" t="s">
        <v>825</v>
      </c>
      <c r="C472" s="200" t="s">
        <v>1807</v>
      </c>
      <c r="D472" s="200"/>
      <c r="E472" s="200"/>
      <c r="F472" s="200"/>
      <c r="G472" s="237"/>
    </row>
    <row r="473" spans="1:7" s="73" customFormat="1" ht="17.25" x14ac:dyDescent="0.25">
      <c r="A473" s="143">
        <f t="shared" ref="A473:A474" si="40">A472+0.01</f>
        <v>286.02999999999997</v>
      </c>
      <c r="B473" s="160" t="s">
        <v>988</v>
      </c>
      <c r="C473" s="200" t="s">
        <v>1807</v>
      </c>
      <c r="D473" s="200"/>
      <c r="E473" s="200"/>
      <c r="F473" s="200"/>
      <c r="G473" s="237"/>
    </row>
    <row r="474" spans="1:7" s="73" customFormat="1" ht="17.25" x14ac:dyDescent="0.25">
      <c r="A474" s="143">
        <f t="shared" si="40"/>
        <v>286.03999999999996</v>
      </c>
      <c r="B474" s="160" t="s">
        <v>1791</v>
      </c>
      <c r="C474" s="200" t="s">
        <v>1807</v>
      </c>
      <c r="D474" s="200"/>
      <c r="E474" s="200"/>
      <c r="F474" s="200"/>
      <c r="G474" s="237"/>
    </row>
    <row r="475" spans="1:7" s="73" customFormat="1" ht="45" customHeight="1" x14ac:dyDescent="0.25">
      <c r="A475" s="143">
        <f>A470+1</f>
        <v>287</v>
      </c>
      <c r="B475" s="140" t="s">
        <v>1426</v>
      </c>
      <c r="C475" s="200" t="s">
        <v>1807</v>
      </c>
      <c r="D475" s="200"/>
      <c r="E475" s="200"/>
      <c r="F475" s="200"/>
      <c r="G475" s="237"/>
    </row>
    <row r="476" spans="1:7" s="73" customFormat="1" ht="30" x14ac:dyDescent="0.25">
      <c r="A476" s="143">
        <f>A475+1</f>
        <v>288</v>
      </c>
      <c r="B476" s="140" t="s">
        <v>1427</v>
      </c>
      <c r="C476" s="200" t="s">
        <v>1807</v>
      </c>
      <c r="D476" s="200"/>
      <c r="E476" s="200"/>
      <c r="F476" s="200"/>
      <c r="G476" s="237"/>
    </row>
    <row r="477" spans="1:7" s="73" customFormat="1" ht="30" x14ac:dyDescent="0.25">
      <c r="A477" s="143">
        <f>A476+1</f>
        <v>289</v>
      </c>
      <c r="B477" s="140" t="s">
        <v>1428</v>
      </c>
      <c r="C477" s="200" t="s">
        <v>1807</v>
      </c>
      <c r="D477" s="200"/>
      <c r="E477" s="200"/>
      <c r="F477" s="200"/>
      <c r="G477" s="237"/>
    </row>
    <row r="478" spans="1:7" s="73" customFormat="1" ht="30" customHeight="1" x14ac:dyDescent="0.25">
      <c r="A478" s="143">
        <f>A477+1</f>
        <v>290</v>
      </c>
      <c r="B478" s="140" t="s">
        <v>1429</v>
      </c>
      <c r="C478" s="200" t="s">
        <v>1807</v>
      </c>
      <c r="D478" s="200"/>
      <c r="E478" s="200"/>
      <c r="F478" s="200"/>
      <c r="G478" s="237"/>
    </row>
    <row r="479" spans="1:7" s="73" customFormat="1" ht="42" customHeight="1" x14ac:dyDescent="0.25">
      <c r="A479" s="143">
        <f t="shared" si="39"/>
        <v>291</v>
      </c>
      <c r="B479" s="140" t="s">
        <v>1430</v>
      </c>
      <c r="C479" s="200" t="s">
        <v>1807</v>
      </c>
      <c r="D479" s="200"/>
      <c r="E479" s="200"/>
      <c r="F479" s="200"/>
      <c r="G479" s="237"/>
    </row>
    <row r="480" spans="1:7" s="73" customFormat="1" ht="30" x14ac:dyDescent="0.25">
      <c r="A480" s="143">
        <f t="shared" si="39"/>
        <v>292</v>
      </c>
      <c r="B480" s="140" t="s">
        <v>1431</v>
      </c>
      <c r="C480" s="200" t="s">
        <v>1807</v>
      </c>
      <c r="D480" s="200"/>
      <c r="E480" s="200"/>
      <c r="F480" s="200"/>
      <c r="G480" s="237"/>
    </row>
    <row r="481" spans="1:8" s="73" customFormat="1" ht="15" customHeight="1" x14ac:dyDescent="0.25">
      <c r="A481" s="297" t="s">
        <v>991</v>
      </c>
      <c r="B481" s="298"/>
      <c r="C481" s="298"/>
      <c r="D481" s="298"/>
      <c r="E481" s="298"/>
      <c r="F481" s="298"/>
      <c r="G481" s="299"/>
    </row>
    <row r="482" spans="1:8" s="73" customFormat="1" ht="30" customHeight="1" x14ac:dyDescent="0.25">
      <c r="A482" s="143">
        <f>A480+1</f>
        <v>293</v>
      </c>
      <c r="B482" s="140" t="s">
        <v>1432</v>
      </c>
      <c r="C482" s="200" t="s">
        <v>1807</v>
      </c>
      <c r="D482" s="200"/>
      <c r="E482" s="200"/>
      <c r="F482" s="200"/>
      <c r="G482" s="237"/>
    </row>
    <row r="483" spans="1:8" s="73" customFormat="1" ht="30" customHeight="1" x14ac:dyDescent="0.25">
      <c r="A483" s="143">
        <f t="shared" si="39"/>
        <v>294</v>
      </c>
      <c r="B483" s="140" t="s">
        <v>1433</v>
      </c>
      <c r="C483" s="200" t="s">
        <v>1807</v>
      </c>
      <c r="D483" s="200"/>
      <c r="E483" s="200"/>
      <c r="F483" s="200"/>
      <c r="G483" s="237"/>
      <c r="H483" s="34"/>
    </row>
    <row r="484" spans="1:8" s="73" customFormat="1" ht="30" customHeight="1" x14ac:dyDescent="0.25">
      <c r="A484" s="143">
        <f t="shared" si="39"/>
        <v>295</v>
      </c>
      <c r="B484" s="140" t="s">
        <v>1434</v>
      </c>
      <c r="C484" s="200" t="s">
        <v>1807</v>
      </c>
      <c r="D484" s="200"/>
      <c r="E484" s="200"/>
      <c r="F484" s="200"/>
      <c r="G484" s="237"/>
      <c r="H484" s="34"/>
    </row>
    <row r="485" spans="1:8" s="73" customFormat="1" ht="45" x14ac:dyDescent="0.25">
      <c r="A485" s="143">
        <f t="shared" si="39"/>
        <v>296</v>
      </c>
      <c r="B485" s="140" t="s">
        <v>1435</v>
      </c>
      <c r="C485" s="200" t="s">
        <v>1807</v>
      </c>
      <c r="D485" s="200"/>
      <c r="E485" s="200"/>
      <c r="F485" s="200"/>
      <c r="G485" s="237"/>
      <c r="H485" s="34"/>
    </row>
    <row r="486" spans="1:8" s="73" customFormat="1" ht="30" x14ac:dyDescent="0.25">
      <c r="A486" s="143">
        <f t="shared" si="39"/>
        <v>297</v>
      </c>
      <c r="B486" s="140" t="s">
        <v>1436</v>
      </c>
      <c r="C486" s="200" t="s">
        <v>1807</v>
      </c>
      <c r="D486" s="200"/>
      <c r="E486" s="200"/>
      <c r="F486" s="200"/>
      <c r="G486" s="237"/>
      <c r="H486" s="34"/>
    </row>
    <row r="487" spans="1:8" s="73" customFormat="1" ht="45" x14ac:dyDescent="0.25">
      <c r="A487" s="143">
        <f t="shared" si="39"/>
        <v>298</v>
      </c>
      <c r="B487" s="140" t="s">
        <v>1437</v>
      </c>
      <c r="C487" s="200" t="s">
        <v>1807</v>
      </c>
      <c r="D487" s="200"/>
      <c r="E487" s="200"/>
      <c r="F487" s="200"/>
      <c r="G487" s="237"/>
      <c r="H487" s="34"/>
    </row>
    <row r="488" spans="1:8" s="73" customFormat="1" ht="75" x14ac:dyDescent="0.25">
      <c r="A488" s="143">
        <f t="shared" si="39"/>
        <v>299</v>
      </c>
      <c r="B488" s="140" t="s">
        <v>1438</v>
      </c>
      <c r="C488" s="200" t="s">
        <v>1807</v>
      </c>
      <c r="D488" s="200"/>
      <c r="E488" s="200"/>
      <c r="F488" s="200"/>
      <c r="G488" s="237"/>
      <c r="H488" s="34"/>
    </row>
    <row r="489" spans="1:8" s="73" customFormat="1" ht="15" customHeight="1" x14ac:dyDescent="0.25">
      <c r="A489" s="297" t="s">
        <v>735</v>
      </c>
      <c r="B489" s="298"/>
      <c r="C489" s="298"/>
      <c r="D489" s="298"/>
      <c r="E489" s="298"/>
      <c r="F489" s="298"/>
      <c r="G489" s="299"/>
    </row>
    <row r="490" spans="1:8" s="73" customFormat="1" ht="30" customHeight="1" x14ac:dyDescent="0.25">
      <c r="A490" s="143">
        <f>A488+1</f>
        <v>300</v>
      </c>
      <c r="B490" s="140" t="s">
        <v>1439</v>
      </c>
      <c r="C490" s="200" t="s">
        <v>1807</v>
      </c>
      <c r="D490" s="200"/>
      <c r="E490" s="200"/>
      <c r="F490" s="200"/>
      <c r="G490" s="237"/>
    </row>
    <row r="491" spans="1:8" s="73" customFormat="1" ht="45" x14ac:dyDescent="0.25">
      <c r="A491" s="143">
        <f t="shared" si="39"/>
        <v>301</v>
      </c>
      <c r="B491" s="140" t="s">
        <v>1440</v>
      </c>
      <c r="C491" s="285" t="s">
        <v>1807</v>
      </c>
      <c r="D491" s="200"/>
      <c r="E491" s="200"/>
      <c r="F491" s="200"/>
      <c r="G491" s="237"/>
    </row>
    <row r="492" spans="1:8" s="73" customFormat="1" ht="30" x14ac:dyDescent="0.25">
      <c r="A492" s="143">
        <f t="shared" si="39"/>
        <v>302</v>
      </c>
      <c r="B492" s="140" t="s">
        <v>1441</v>
      </c>
      <c r="C492" s="200" t="s">
        <v>1807</v>
      </c>
      <c r="D492" s="200"/>
      <c r="E492" s="200"/>
      <c r="F492" s="200"/>
      <c r="G492" s="237"/>
    </row>
    <row r="493" spans="1:8" s="73" customFormat="1" ht="30" x14ac:dyDescent="0.25">
      <c r="A493" s="143">
        <f t="shared" si="39"/>
        <v>303</v>
      </c>
      <c r="B493" s="140" t="s">
        <v>1442</v>
      </c>
      <c r="C493" s="200" t="s">
        <v>1807</v>
      </c>
      <c r="D493" s="200"/>
      <c r="E493" s="200"/>
      <c r="F493" s="200"/>
      <c r="G493" s="237"/>
    </row>
    <row r="494" spans="1:8" s="73" customFormat="1" ht="45" x14ac:dyDescent="0.25">
      <c r="A494" s="143">
        <f t="shared" si="39"/>
        <v>304</v>
      </c>
      <c r="B494" s="140" t="s">
        <v>1443</v>
      </c>
      <c r="C494" s="200" t="s">
        <v>1807</v>
      </c>
      <c r="D494" s="200"/>
      <c r="E494" s="200"/>
      <c r="F494" s="200"/>
      <c r="G494" s="237"/>
    </row>
    <row r="495" spans="1:8" s="73" customFormat="1" ht="15" customHeight="1" x14ac:dyDescent="0.25">
      <c r="A495" s="143">
        <f t="shared" si="39"/>
        <v>305</v>
      </c>
      <c r="B495" s="140" t="s">
        <v>1444</v>
      </c>
      <c r="C495" s="200" t="s">
        <v>1807</v>
      </c>
      <c r="D495" s="200"/>
      <c r="E495" s="200"/>
      <c r="F495" s="200"/>
      <c r="G495" s="237"/>
    </row>
    <row r="496" spans="1:8" s="73" customFormat="1" ht="30" x14ac:dyDescent="0.25">
      <c r="A496" s="143">
        <f t="shared" si="39"/>
        <v>306</v>
      </c>
      <c r="B496" s="140" t="s">
        <v>1445</v>
      </c>
      <c r="C496" s="200" t="s">
        <v>1807</v>
      </c>
      <c r="D496" s="200"/>
      <c r="E496" s="200"/>
      <c r="F496" s="200"/>
      <c r="G496" s="237"/>
    </row>
    <row r="497" spans="1:7" s="73" customFormat="1" ht="15" customHeight="1" x14ac:dyDescent="0.25">
      <c r="A497" s="300" t="s">
        <v>54</v>
      </c>
      <c r="B497" s="301"/>
      <c r="C497" s="301"/>
      <c r="D497" s="301"/>
      <c r="E497" s="301"/>
      <c r="F497" s="301"/>
      <c r="G497" s="302"/>
    </row>
    <row r="498" spans="1:7" s="73" customFormat="1" ht="45" x14ac:dyDescent="0.25">
      <c r="A498" s="143">
        <f>A496+1</f>
        <v>307</v>
      </c>
      <c r="B498" s="140" t="s">
        <v>1446</v>
      </c>
      <c r="C498" s="200" t="s">
        <v>1807</v>
      </c>
      <c r="D498" s="200"/>
      <c r="E498" s="200"/>
      <c r="F498" s="200"/>
      <c r="G498" s="237"/>
    </row>
    <row r="499" spans="1:7" s="73" customFormat="1" ht="30" x14ac:dyDescent="0.25">
      <c r="A499" s="143">
        <f t="shared" si="39"/>
        <v>308</v>
      </c>
      <c r="B499" s="140" t="s">
        <v>1447</v>
      </c>
      <c r="C499" s="200" t="s">
        <v>1807</v>
      </c>
      <c r="D499" s="200"/>
      <c r="E499" s="200"/>
      <c r="F499" s="200"/>
      <c r="G499" s="237"/>
    </row>
    <row r="500" spans="1:7" s="73" customFormat="1" ht="30" x14ac:dyDescent="0.25">
      <c r="A500" s="143">
        <f t="shared" si="39"/>
        <v>309</v>
      </c>
      <c r="B500" s="138" t="s">
        <v>1448</v>
      </c>
      <c r="C500" s="201" t="s">
        <v>1002</v>
      </c>
      <c r="D500" s="201" t="s">
        <v>1002</v>
      </c>
      <c r="E500" s="201" t="s">
        <v>1002</v>
      </c>
      <c r="F500" s="201" t="s">
        <v>1002</v>
      </c>
      <c r="G500" s="201" t="s">
        <v>1002</v>
      </c>
    </row>
    <row r="501" spans="1:7" s="73" customFormat="1" ht="17.25" x14ac:dyDescent="0.25">
      <c r="A501" s="143">
        <f>A500+0.01</f>
        <v>309.01</v>
      </c>
      <c r="B501" s="160" t="s">
        <v>826</v>
      </c>
      <c r="C501" s="200" t="s">
        <v>1807</v>
      </c>
      <c r="D501" s="200"/>
      <c r="E501" s="200"/>
      <c r="F501" s="200"/>
      <c r="G501" s="237"/>
    </row>
    <row r="502" spans="1:7" s="73" customFormat="1" ht="17.25" x14ac:dyDescent="0.25">
      <c r="A502" s="143">
        <f>A501+0.01</f>
        <v>309.02</v>
      </c>
      <c r="B502" s="160" t="s">
        <v>827</v>
      </c>
      <c r="C502" s="200" t="s">
        <v>1807</v>
      </c>
      <c r="D502" s="200"/>
      <c r="E502" s="200"/>
      <c r="F502" s="200"/>
      <c r="G502" s="237"/>
    </row>
    <row r="503" spans="1:7" s="73" customFormat="1" ht="17.25" x14ac:dyDescent="0.25">
      <c r="A503" s="143">
        <f>A502+0.01</f>
        <v>309.02999999999997</v>
      </c>
      <c r="B503" s="160" t="s">
        <v>828</v>
      </c>
      <c r="C503" s="200" t="s">
        <v>1807</v>
      </c>
      <c r="D503" s="200"/>
      <c r="E503" s="200"/>
      <c r="F503" s="200"/>
      <c r="G503" s="237"/>
    </row>
    <row r="504" spans="1:7" s="73" customFormat="1" ht="45" x14ac:dyDescent="0.25">
      <c r="A504" s="143">
        <f>A500+1</f>
        <v>310</v>
      </c>
      <c r="B504" s="140" t="s">
        <v>1449</v>
      </c>
      <c r="C504" s="200" t="s">
        <v>1807</v>
      </c>
      <c r="D504" s="200"/>
      <c r="E504" s="200"/>
      <c r="F504" s="200"/>
      <c r="G504" s="237"/>
    </row>
    <row r="505" spans="1:7" s="73" customFormat="1" ht="30" x14ac:dyDescent="0.25">
      <c r="A505" s="143">
        <f t="shared" si="39"/>
        <v>311</v>
      </c>
      <c r="B505" s="140" t="s">
        <v>1450</v>
      </c>
      <c r="C505" s="200" t="s">
        <v>1807</v>
      </c>
      <c r="D505" s="200"/>
      <c r="E505" s="200"/>
      <c r="F505" s="200"/>
      <c r="G505" s="237"/>
    </row>
    <row r="506" spans="1:7" s="73" customFormat="1" ht="30" x14ac:dyDescent="0.25">
      <c r="A506" s="143">
        <f t="shared" si="39"/>
        <v>312</v>
      </c>
      <c r="B506" s="140" t="s">
        <v>1451</v>
      </c>
      <c r="C506" s="200" t="s">
        <v>1807</v>
      </c>
      <c r="D506" s="200"/>
      <c r="E506" s="200"/>
      <c r="F506" s="200"/>
      <c r="G506" s="237"/>
    </row>
    <row r="507" spans="1:7" s="73" customFormat="1" ht="30" x14ac:dyDescent="0.25">
      <c r="A507" s="143">
        <f t="shared" si="39"/>
        <v>313</v>
      </c>
      <c r="B507" s="140" t="s">
        <v>1452</v>
      </c>
      <c r="C507" s="200" t="s">
        <v>1807</v>
      </c>
      <c r="D507" s="200"/>
      <c r="E507" s="200"/>
      <c r="F507" s="200"/>
      <c r="G507" s="237"/>
    </row>
    <row r="508" spans="1:7" s="73" customFormat="1" ht="30" x14ac:dyDescent="0.25">
      <c r="A508" s="143">
        <f t="shared" si="39"/>
        <v>314</v>
      </c>
      <c r="B508" s="140" t="s">
        <v>1453</v>
      </c>
      <c r="C508" s="200" t="s">
        <v>1807</v>
      </c>
      <c r="D508" s="200"/>
      <c r="E508" s="200"/>
      <c r="F508" s="200"/>
      <c r="G508" s="237"/>
    </row>
    <row r="509" spans="1:7" s="73" customFormat="1" ht="30" x14ac:dyDescent="0.25">
      <c r="A509" s="143">
        <f t="shared" si="39"/>
        <v>315</v>
      </c>
      <c r="B509" s="140" t="s">
        <v>1454</v>
      </c>
      <c r="C509" s="200" t="s">
        <v>1807</v>
      </c>
      <c r="D509" s="200"/>
      <c r="E509" s="200"/>
      <c r="F509" s="200"/>
      <c r="G509" s="237"/>
    </row>
    <row r="510" spans="1:7" s="73" customFormat="1" ht="30" x14ac:dyDescent="0.25">
      <c r="A510" s="143">
        <f t="shared" si="39"/>
        <v>316</v>
      </c>
      <c r="B510" s="140" t="s">
        <v>1455</v>
      </c>
      <c r="C510" s="200" t="s">
        <v>1807</v>
      </c>
      <c r="D510" s="200"/>
      <c r="E510" s="200"/>
      <c r="F510" s="200"/>
      <c r="G510" s="237"/>
    </row>
    <row r="511" spans="1:7" s="73" customFormat="1" ht="45" x14ac:dyDescent="0.25">
      <c r="A511" s="143">
        <f t="shared" si="39"/>
        <v>317</v>
      </c>
      <c r="B511" s="140" t="s">
        <v>1456</v>
      </c>
      <c r="C511" s="200" t="s">
        <v>1807</v>
      </c>
      <c r="D511" s="200"/>
      <c r="E511" s="200"/>
      <c r="F511" s="200"/>
      <c r="G511" s="237"/>
    </row>
    <row r="512" spans="1:7" s="73" customFormat="1" ht="45" customHeight="1" x14ac:dyDescent="0.25">
      <c r="A512" s="143">
        <f t="shared" si="39"/>
        <v>318</v>
      </c>
      <c r="B512" s="140" t="s">
        <v>1457</v>
      </c>
      <c r="C512" s="200" t="s">
        <v>1807</v>
      </c>
      <c r="D512" s="200"/>
      <c r="E512" s="200"/>
      <c r="F512" s="200"/>
      <c r="G512" s="237"/>
    </row>
    <row r="513" spans="1:7" s="73" customFormat="1" ht="45" x14ac:dyDescent="0.25">
      <c r="A513" s="143">
        <f t="shared" si="39"/>
        <v>319</v>
      </c>
      <c r="B513" s="140" t="s">
        <v>1458</v>
      </c>
      <c r="C513" s="200" t="s">
        <v>1807</v>
      </c>
      <c r="D513" s="200"/>
      <c r="E513" s="200"/>
      <c r="F513" s="200"/>
      <c r="G513" s="237"/>
    </row>
    <row r="514" spans="1:7" s="73" customFormat="1" ht="75" customHeight="1" x14ac:dyDescent="0.25">
      <c r="A514" s="143">
        <f t="shared" ref="A514:A577" si="41">A513+1</f>
        <v>320</v>
      </c>
      <c r="B514" s="140" t="s">
        <v>1459</v>
      </c>
      <c r="C514" s="200" t="s">
        <v>1807</v>
      </c>
      <c r="D514" s="200"/>
      <c r="E514" s="200"/>
      <c r="F514" s="200"/>
      <c r="G514" s="237"/>
    </row>
    <row r="515" spans="1:7" s="73" customFormat="1" ht="30.6" customHeight="1" x14ac:dyDescent="0.25">
      <c r="A515" s="143">
        <f t="shared" si="41"/>
        <v>321</v>
      </c>
      <c r="B515" s="140" t="s">
        <v>1460</v>
      </c>
      <c r="C515" s="200" t="s">
        <v>1807</v>
      </c>
      <c r="D515" s="200"/>
      <c r="E515" s="200"/>
      <c r="F515" s="200"/>
      <c r="G515" s="237"/>
    </row>
    <row r="516" spans="1:7" s="73" customFormat="1" ht="30" x14ac:dyDescent="0.25">
      <c r="A516" s="143">
        <f t="shared" si="41"/>
        <v>322</v>
      </c>
      <c r="B516" s="140" t="s">
        <v>1461</v>
      </c>
      <c r="C516" s="200" t="s">
        <v>1807</v>
      </c>
      <c r="D516" s="200"/>
      <c r="E516" s="200"/>
      <c r="F516" s="200"/>
      <c r="G516" s="237"/>
    </row>
    <row r="517" spans="1:7" s="73" customFormat="1" ht="45" x14ac:dyDescent="0.25">
      <c r="A517" s="143">
        <f t="shared" si="41"/>
        <v>323</v>
      </c>
      <c r="B517" s="140" t="s">
        <v>1462</v>
      </c>
      <c r="C517" s="200" t="s">
        <v>1807</v>
      </c>
      <c r="D517" s="200"/>
      <c r="E517" s="200"/>
      <c r="F517" s="200"/>
      <c r="G517" s="237"/>
    </row>
    <row r="518" spans="1:7" s="73" customFormat="1" ht="30" x14ac:dyDescent="0.25">
      <c r="A518" s="143">
        <f t="shared" si="41"/>
        <v>324</v>
      </c>
      <c r="B518" s="140" t="s">
        <v>1463</v>
      </c>
      <c r="C518" s="200" t="s">
        <v>1807</v>
      </c>
      <c r="D518" s="200"/>
      <c r="E518" s="200"/>
      <c r="F518" s="200"/>
      <c r="G518" s="237"/>
    </row>
    <row r="519" spans="1:7" s="73" customFormat="1" ht="30" x14ac:dyDescent="0.25">
      <c r="A519" s="143">
        <f t="shared" si="41"/>
        <v>325</v>
      </c>
      <c r="B519" s="140" t="s">
        <v>1464</v>
      </c>
      <c r="C519" s="200" t="s">
        <v>1807</v>
      </c>
      <c r="D519" s="200"/>
      <c r="E519" s="200"/>
      <c r="F519" s="200"/>
      <c r="G519" s="237"/>
    </row>
    <row r="520" spans="1:7" s="73" customFormat="1" ht="30" x14ac:dyDescent="0.25">
      <c r="A520" s="143">
        <f t="shared" si="41"/>
        <v>326</v>
      </c>
      <c r="B520" s="138" t="s">
        <v>1465</v>
      </c>
      <c r="C520" s="201" t="s">
        <v>1002</v>
      </c>
      <c r="D520" s="201" t="s">
        <v>1002</v>
      </c>
      <c r="E520" s="201" t="s">
        <v>1002</v>
      </c>
      <c r="F520" s="201" t="s">
        <v>1002</v>
      </c>
      <c r="G520" s="201" t="s">
        <v>1002</v>
      </c>
    </row>
    <row r="521" spans="1:7" s="73" customFormat="1" ht="17.25" x14ac:dyDescent="0.25">
      <c r="A521" s="143">
        <f>A520+0.01</f>
        <v>326.01</v>
      </c>
      <c r="B521" s="160" t="s">
        <v>1064</v>
      </c>
      <c r="C521" s="200" t="s">
        <v>1807</v>
      </c>
      <c r="D521" s="200"/>
      <c r="E521" s="200"/>
      <c r="F521" s="200"/>
      <c r="G521" s="237"/>
    </row>
    <row r="522" spans="1:7" s="73" customFormat="1" ht="17.25" x14ac:dyDescent="0.25">
      <c r="A522" s="143">
        <f>A521+0.01</f>
        <v>326.02</v>
      </c>
      <c r="B522" s="160" t="s">
        <v>829</v>
      </c>
      <c r="C522" s="200" t="s">
        <v>1807</v>
      </c>
      <c r="D522" s="200"/>
      <c r="E522" s="200"/>
      <c r="F522" s="200"/>
      <c r="G522" s="237"/>
    </row>
    <row r="523" spans="1:7" s="73" customFormat="1" ht="30" x14ac:dyDescent="0.25">
      <c r="A523" s="143">
        <f>A520+1</f>
        <v>327</v>
      </c>
      <c r="B523" s="138" t="s">
        <v>1802</v>
      </c>
      <c r="C523" s="201" t="s">
        <v>1002</v>
      </c>
      <c r="D523" s="201" t="s">
        <v>1002</v>
      </c>
      <c r="E523" s="201" t="s">
        <v>1002</v>
      </c>
      <c r="F523" s="201" t="s">
        <v>1002</v>
      </c>
      <c r="G523" s="201" t="s">
        <v>1002</v>
      </c>
    </row>
    <row r="524" spans="1:7" s="73" customFormat="1" ht="17.25" x14ac:dyDescent="0.25">
      <c r="A524" s="143">
        <f>A523+0.01</f>
        <v>327.01</v>
      </c>
      <c r="B524" s="160" t="s">
        <v>988</v>
      </c>
      <c r="C524" s="200" t="s">
        <v>1807</v>
      </c>
      <c r="D524" s="200"/>
      <c r="E524" s="200"/>
      <c r="F524" s="200"/>
      <c r="G524" s="237"/>
    </row>
    <row r="525" spans="1:7" s="73" customFormat="1" ht="17.25" x14ac:dyDescent="0.25">
      <c r="A525" s="143">
        <f>A524+0.01</f>
        <v>327.02</v>
      </c>
      <c r="B525" s="160" t="s">
        <v>923</v>
      </c>
      <c r="C525" s="200" t="s">
        <v>1807</v>
      </c>
      <c r="D525" s="200"/>
      <c r="E525" s="200"/>
      <c r="F525" s="200"/>
      <c r="G525" s="237"/>
    </row>
    <row r="526" spans="1:7" s="73" customFormat="1" ht="17.25" x14ac:dyDescent="0.25">
      <c r="A526" s="143">
        <f t="shared" ref="A526:A527" si="42">A525+0.01</f>
        <v>327.02999999999997</v>
      </c>
      <c r="B526" s="160" t="s">
        <v>830</v>
      </c>
      <c r="C526" s="200" t="s">
        <v>1807</v>
      </c>
      <c r="D526" s="200"/>
      <c r="E526" s="200"/>
      <c r="F526" s="200"/>
      <c r="G526" s="237"/>
    </row>
    <row r="527" spans="1:7" s="73" customFormat="1" ht="17.25" x14ac:dyDescent="0.25">
      <c r="A527" s="143">
        <f t="shared" si="42"/>
        <v>327.03999999999996</v>
      </c>
      <c r="B527" s="160" t="s">
        <v>831</v>
      </c>
      <c r="C527" s="200" t="s">
        <v>1807</v>
      </c>
      <c r="D527" s="200"/>
      <c r="E527" s="200"/>
      <c r="F527" s="200"/>
      <c r="G527" s="237"/>
    </row>
    <row r="528" spans="1:7" s="73" customFormat="1" ht="30" x14ac:dyDescent="0.25">
      <c r="A528" s="143">
        <f>A523+1</f>
        <v>328</v>
      </c>
      <c r="B528" s="140" t="s">
        <v>1466</v>
      </c>
      <c r="C528" s="200" t="s">
        <v>1807</v>
      </c>
      <c r="D528" s="200"/>
      <c r="E528" s="200"/>
      <c r="F528" s="200"/>
      <c r="G528" s="237"/>
    </row>
    <row r="529" spans="1:7" s="73" customFormat="1" ht="45" x14ac:dyDescent="0.25">
      <c r="A529" s="143">
        <f t="shared" si="41"/>
        <v>329</v>
      </c>
      <c r="B529" s="140" t="s">
        <v>1467</v>
      </c>
      <c r="C529" s="200" t="s">
        <v>1807</v>
      </c>
      <c r="D529" s="200"/>
      <c r="E529" s="200"/>
      <c r="F529" s="200"/>
      <c r="G529" s="237"/>
    </row>
    <row r="530" spans="1:7" s="73" customFormat="1" ht="30" x14ac:dyDescent="0.25">
      <c r="A530" s="143">
        <f t="shared" si="41"/>
        <v>330</v>
      </c>
      <c r="B530" s="138" t="s">
        <v>1468</v>
      </c>
      <c r="C530" s="201" t="s">
        <v>1002</v>
      </c>
      <c r="D530" s="201" t="s">
        <v>1002</v>
      </c>
      <c r="E530" s="201" t="s">
        <v>1002</v>
      </c>
      <c r="F530" s="201" t="s">
        <v>1002</v>
      </c>
      <c r="G530" s="201" t="s">
        <v>1002</v>
      </c>
    </row>
    <row r="531" spans="1:7" s="73" customFormat="1" ht="17.25" x14ac:dyDescent="0.25">
      <c r="A531" s="143">
        <f>A530+0.01</f>
        <v>330.01</v>
      </c>
      <c r="B531" s="160" t="s">
        <v>1065</v>
      </c>
      <c r="C531" s="200" t="s">
        <v>1807</v>
      </c>
      <c r="D531" s="200"/>
      <c r="E531" s="200"/>
      <c r="F531" s="200"/>
      <c r="G531" s="237"/>
    </row>
    <row r="532" spans="1:7" s="73" customFormat="1" ht="17.25" x14ac:dyDescent="0.25">
      <c r="A532" s="143">
        <f>A531+0.01</f>
        <v>330.02</v>
      </c>
      <c r="B532" s="160" t="s">
        <v>832</v>
      </c>
      <c r="C532" s="200" t="s">
        <v>1807</v>
      </c>
      <c r="D532" s="200"/>
      <c r="E532" s="200"/>
      <c r="F532" s="200"/>
      <c r="G532" s="237"/>
    </row>
    <row r="533" spans="1:7" s="73" customFormat="1" ht="17.25" x14ac:dyDescent="0.25">
      <c r="A533" s="143">
        <f t="shared" ref="A533:A536" si="43">A532+0.01</f>
        <v>330.03</v>
      </c>
      <c r="B533" s="160" t="s">
        <v>1066</v>
      </c>
      <c r="C533" s="200" t="s">
        <v>1807</v>
      </c>
      <c r="D533" s="200"/>
      <c r="E533" s="200"/>
      <c r="F533" s="200"/>
      <c r="G533" s="237"/>
    </row>
    <row r="534" spans="1:7" s="73" customFormat="1" ht="17.25" x14ac:dyDescent="0.25">
      <c r="A534" s="143">
        <f t="shared" si="43"/>
        <v>330.03999999999996</v>
      </c>
      <c r="B534" s="160" t="s">
        <v>833</v>
      </c>
      <c r="C534" s="200" t="s">
        <v>1807</v>
      </c>
      <c r="D534" s="200"/>
      <c r="E534" s="200"/>
      <c r="F534" s="200"/>
      <c r="G534" s="237"/>
    </row>
    <row r="535" spans="1:7" s="73" customFormat="1" ht="17.25" x14ac:dyDescent="0.25">
      <c r="A535" s="143">
        <f t="shared" si="43"/>
        <v>330.04999999999995</v>
      </c>
      <c r="B535" s="160" t="s">
        <v>834</v>
      </c>
      <c r="C535" s="200" t="s">
        <v>1807</v>
      </c>
      <c r="D535" s="200"/>
      <c r="E535" s="200"/>
      <c r="F535" s="200"/>
      <c r="G535" s="237"/>
    </row>
    <row r="536" spans="1:7" s="73" customFormat="1" ht="17.25" x14ac:dyDescent="0.25">
      <c r="A536" s="143">
        <f t="shared" si="43"/>
        <v>330.05999999999995</v>
      </c>
      <c r="B536" s="160" t="s">
        <v>835</v>
      </c>
      <c r="C536" s="200" t="s">
        <v>1807</v>
      </c>
      <c r="D536" s="200"/>
      <c r="E536" s="200"/>
      <c r="F536" s="200"/>
      <c r="G536" s="237"/>
    </row>
    <row r="537" spans="1:7" s="73" customFormat="1" ht="29.25" customHeight="1" x14ac:dyDescent="0.25">
      <c r="A537" s="143">
        <f>A530+1</f>
        <v>331</v>
      </c>
      <c r="B537" s="138" t="s">
        <v>1469</v>
      </c>
      <c r="C537" s="200" t="s">
        <v>1807</v>
      </c>
      <c r="D537" s="200"/>
      <c r="E537" s="200"/>
      <c r="F537" s="200"/>
      <c r="G537" s="237"/>
    </row>
    <row r="538" spans="1:7" s="73" customFormat="1" ht="30" x14ac:dyDescent="0.25">
      <c r="A538" s="143">
        <f t="shared" si="41"/>
        <v>332</v>
      </c>
      <c r="B538" s="138" t="s">
        <v>1470</v>
      </c>
      <c r="C538" s="200" t="s">
        <v>1807</v>
      </c>
      <c r="D538" s="200"/>
      <c r="E538" s="200"/>
      <c r="F538" s="200"/>
      <c r="G538" s="237"/>
    </row>
    <row r="539" spans="1:7" s="73" customFormat="1" ht="30" customHeight="1" x14ac:dyDescent="0.25">
      <c r="A539" s="143">
        <f t="shared" si="41"/>
        <v>333</v>
      </c>
      <c r="B539" s="138" t="s">
        <v>1471</v>
      </c>
      <c r="C539" s="201" t="s">
        <v>1002</v>
      </c>
      <c r="D539" s="201" t="s">
        <v>1002</v>
      </c>
      <c r="E539" s="201" t="s">
        <v>1002</v>
      </c>
      <c r="F539" s="201" t="s">
        <v>1002</v>
      </c>
      <c r="G539" s="201" t="s">
        <v>1002</v>
      </c>
    </row>
    <row r="540" spans="1:7" s="73" customFormat="1" ht="17.25" x14ac:dyDescent="0.25">
      <c r="A540" s="143">
        <f>A539+0.01</f>
        <v>333.01</v>
      </c>
      <c r="B540" s="160" t="s">
        <v>755</v>
      </c>
      <c r="C540" s="200" t="s">
        <v>1807</v>
      </c>
      <c r="D540" s="200"/>
      <c r="E540" s="200"/>
      <c r="F540" s="200"/>
      <c r="G540" s="237"/>
    </row>
    <row r="541" spans="1:7" s="73" customFormat="1" ht="17.25" x14ac:dyDescent="0.25">
      <c r="A541" s="143">
        <f>A540+0.01</f>
        <v>333.02</v>
      </c>
      <c r="B541" s="160" t="s">
        <v>798</v>
      </c>
      <c r="C541" s="200" t="s">
        <v>1807</v>
      </c>
      <c r="D541" s="200"/>
      <c r="E541" s="200"/>
      <c r="F541" s="200"/>
      <c r="G541" s="237"/>
    </row>
    <row r="542" spans="1:7" s="73" customFormat="1" ht="30" x14ac:dyDescent="0.25">
      <c r="A542" s="143">
        <f>A539+1</f>
        <v>334</v>
      </c>
      <c r="B542" s="138" t="s">
        <v>1472</v>
      </c>
      <c r="C542" s="200" t="s">
        <v>1807</v>
      </c>
      <c r="D542" s="200"/>
      <c r="E542" s="200"/>
      <c r="F542" s="200"/>
      <c r="G542" s="237"/>
    </row>
    <row r="543" spans="1:7" s="73" customFormat="1" ht="30" x14ac:dyDescent="0.25">
      <c r="A543" s="143">
        <f t="shared" si="41"/>
        <v>335</v>
      </c>
      <c r="B543" s="138" t="s">
        <v>1473</v>
      </c>
      <c r="C543" s="201" t="s">
        <v>1002</v>
      </c>
      <c r="D543" s="201" t="s">
        <v>1002</v>
      </c>
      <c r="E543" s="201" t="s">
        <v>1002</v>
      </c>
      <c r="F543" s="201" t="s">
        <v>1002</v>
      </c>
      <c r="G543" s="201" t="s">
        <v>1002</v>
      </c>
    </row>
    <row r="544" spans="1:7" s="73" customFormat="1" ht="17.25" x14ac:dyDescent="0.25">
      <c r="A544" s="143">
        <f>A543+0.01</f>
        <v>335.01</v>
      </c>
      <c r="B544" s="160" t="s">
        <v>992</v>
      </c>
      <c r="C544" s="200" t="s">
        <v>1807</v>
      </c>
      <c r="D544" s="200"/>
      <c r="E544" s="200"/>
      <c r="F544" s="200"/>
      <c r="G544" s="237"/>
    </row>
    <row r="545" spans="1:7" s="73" customFormat="1" ht="17.25" x14ac:dyDescent="0.25">
      <c r="A545" s="143">
        <f>A544+0.01</f>
        <v>335.02</v>
      </c>
      <c r="B545" s="160" t="s">
        <v>1067</v>
      </c>
      <c r="C545" s="200" t="s">
        <v>1807</v>
      </c>
      <c r="D545" s="200"/>
      <c r="E545" s="200"/>
      <c r="F545" s="200"/>
      <c r="G545" s="237"/>
    </row>
    <row r="546" spans="1:7" s="73" customFormat="1" ht="17.25" x14ac:dyDescent="0.25">
      <c r="A546" s="143">
        <f t="shared" ref="A546:A548" si="44">A545+0.01</f>
        <v>335.03</v>
      </c>
      <c r="B546" s="160" t="s">
        <v>836</v>
      </c>
      <c r="C546" s="200" t="s">
        <v>1807</v>
      </c>
      <c r="D546" s="200"/>
      <c r="E546" s="200"/>
      <c r="F546" s="200"/>
      <c r="G546" s="237"/>
    </row>
    <row r="547" spans="1:7" s="73" customFormat="1" ht="17.25" x14ac:dyDescent="0.25">
      <c r="A547" s="143">
        <f t="shared" si="44"/>
        <v>335.03999999999996</v>
      </c>
      <c r="B547" s="160" t="s">
        <v>1068</v>
      </c>
      <c r="C547" s="200" t="s">
        <v>1807</v>
      </c>
      <c r="D547" s="200"/>
      <c r="E547" s="200"/>
      <c r="F547" s="200"/>
      <c r="G547" s="237"/>
    </row>
    <row r="548" spans="1:7" s="73" customFormat="1" ht="17.25" x14ac:dyDescent="0.25">
      <c r="A548" s="143">
        <f t="shared" si="44"/>
        <v>335.04999999999995</v>
      </c>
      <c r="B548" s="160" t="s">
        <v>1069</v>
      </c>
      <c r="C548" s="200" t="s">
        <v>1807</v>
      </c>
      <c r="D548" s="200"/>
      <c r="E548" s="200"/>
      <c r="F548" s="200"/>
      <c r="G548" s="237"/>
    </row>
    <row r="549" spans="1:7" s="73" customFormat="1" ht="15" customHeight="1" x14ac:dyDescent="0.25">
      <c r="A549" s="300" t="s">
        <v>55</v>
      </c>
      <c r="B549" s="301"/>
      <c r="C549" s="301"/>
      <c r="D549" s="301"/>
      <c r="E549" s="301"/>
      <c r="F549" s="301"/>
      <c r="G549" s="302"/>
    </row>
    <row r="550" spans="1:7" s="73" customFormat="1" ht="45" x14ac:dyDescent="0.25">
      <c r="A550" s="143">
        <f>A543+1</f>
        <v>336</v>
      </c>
      <c r="B550" s="140" t="s">
        <v>1474</v>
      </c>
      <c r="C550" s="200" t="s">
        <v>1807</v>
      </c>
      <c r="D550" s="200"/>
      <c r="E550" s="200"/>
      <c r="F550" s="200"/>
      <c r="G550" s="237"/>
    </row>
    <row r="551" spans="1:7" s="73" customFormat="1" ht="60" x14ac:dyDescent="0.25">
      <c r="A551" s="143">
        <f t="shared" si="41"/>
        <v>337</v>
      </c>
      <c r="B551" s="140" t="s">
        <v>1475</v>
      </c>
      <c r="C551" s="200" t="s">
        <v>1807</v>
      </c>
      <c r="D551" s="200"/>
      <c r="E551" s="200"/>
      <c r="F551" s="200"/>
      <c r="G551" s="237"/>
    </row>
    <row r="552" spans="1:7" s="73" customFormat="1" ht="30" x14ac:dyDescent="0.25">
      <c r="A552" s="143">
        <f t="shared" si="41"/>
        <v>338</v>
      </c>
      <c r="B552" s="140" t="s">
        <v>1476</v>
      </c>
      <c r="C552" s="200" t="s">
        <v>1807</v>
      </c>
      <c r="D552" s="200"/>
      <c r="E552" s="200"/>
      <c r="F552" s="200"/>
      <c r="G552" s="237"/>
    </row>
    <row r="553" spans="1:7" s="73" customFormat="1" ht="45" x14ac:dyDescent="0.25">
      <c r="A553" s="143">
        <f t="shared" si="41"/>
        <v>339</v>
      </c>
      <c r="B553" s="140" t="s">
        <v>1477</v>
      </c>
      <c r="C553" s="200" t="s">
        <v>1807</v>
      </c>
      <c r="D553" s="200"/>
      <c r="E553" s="200"/>
      <c r="F553" s="200"/>
      <c r="G553" s="237"/>
    </row>
    <row r="554" spans="1:7" s="73" customFormat="1" ht="30" x14ac:dyDescent="0.25">
      <c r="A554" s="143">
        <f t="shared" si="41"/>
        <v>340</v>
      </c>
      <c r="B554" s="140" t="s">
        <v>1478</v>
      </c>
      <c r="C554" s="200" t="s">
        <v>1807</v>
      </c>
      <c r="D554" s="200"/>
      <c r="E554" s="200"/>
      <c r="F554" s="200"/>
      <c r="G554" s="237"/>
    </row>
    <row r="555" spans="1:7" s="73" customFormat="1" ht="45" x14ac:dyDescent="0.25">
      <c r="A555" s="143">
        <f t="shared" si="41"/>
        <v>341</v>
      </c>
      <c r="B555" s="140" t="s">
        <v>1479</v>
      </c>
      <c r="C555" s="200" t="s">
        <v>1807</v>
      </c>
      <c r="D555" s="200"/>
      <c r="E555" s="200"/>
      <c r="F555" s="200"/>
      <c r="G555" s="237"/>
    </row>
    <row r="556" spans="1:7" s="73" customFormat="1" ht="45" x14ac:dyDescent="0.25">
      <c r="A556" s="143">
        <f t="shared" si="41"/>
        <v>342</v>
      </c>
      <c r="B556" s="146" t="s">
        <v>1480</v>
      </c>
      <c r="C556" s="200" t="s">
        <v>1807</v>
      </c>
      <c r="D556" s="200"/>
      <c r="E556" s="200"/>
      <c r="F556" s="200"/>
      <c r="G556" s="237"/>
    </row>
    <row r="557" spans="1:7" s="73" customFormat="1" ht="30" x14ac:dyDescent="0.25">
      <c r="A557" s="143">
        <f t="shared" si="41"/>
        <v>343</v>
      </c>
      <c r="B557" s="146" t="s">
        <v>1481</v>
      </c>
      <c r="C557" s="200" t="s">
        <v>1807</v>
      </c>
      <c r="D557" s="200"/>
      <c r="E557" s="200"/>
      <c r="F557" s="200"/>
      <c r="G557" s="237"/>
    </row>
    <row r="558" spans="1:7" s="73" customFormat="1" ht="45" x14ac:dyDescent="0.25">
      <c r="A558" s="143">
        <f t="shared" si="41"/>
        <v>344</v>
      </c>
      <c r="B558" s="146" t="s">
        <v>1482</v>
      </c>
      <c r="C558" s="200" t="s">
        <v>1807</v>
      </c>
      <c r="D558" s="200"/>
      <c r="E558" s="200"/>
      <c r="F558" s="200"/>
      <c r="G558" s="237"/>
    </row>
    <row r="559" spans="1:7" s="73" customFormat="1" ht="30" customHeight="1" x14ac:dyDescent="0.25">
      <c r="A559" s="143">
        <f t="shared" si="41"/>
        <v>345</v>
      </c>
      <c r="B559" s="140" t="s">
        <v>1483</v>
      </c>
      <c r="C559" s="200" t="s">
        <v>1807</v>
      </c>
      <c r="D559" s="200"/>
      <c r="E559" s="200"/>
      <c r="F559" s="200"/>
      <c r="G559" s="237"/>
    </row>
    <row r="560" spans="1:7" s="73" customFormat="1" ht="45" x14ac:dyDescent="0.25">
      <c r="A560" s="143">
        <f t="shared" si="41"/>
        <v>346</v>
      </c>
      <c r="B560" s="140" t="s">
        <v>1484</v>
      </c>
      <c r="C560" s="200" t="s">
        <v>1807</v>
      </c>
      <c r="D560" s="200"/>
      <c r="E560" s="200"/>
      <c r="F560" s="200"/>
      <c r="G560" s="237"/>
    </row>
    <row r="561" spans="1:7" s="73" customFormat="1" ht="30" x14ac:dyDescent="0.25">
      <c r="A561" s="143">
        <f t="shared" si="41"/>
        <v>347</v>
      </c>
      <c r="B561" s="140" t="s">
        <v>1485</v>
      </c>
      <c r="C561" s="200" t="s">
        <v>1807</v>
      </c>
      <c r="D561" s="200"/>
      <c r="E561" s="200"/>
      <c r="F561" s="200"/>
      <c r="G561" s="237"/>
    </row>
    <row r="562" spans="1:7" s="73" customFormat="1" ht="15" customHeight="1" x14ac:dyDescent="0.25">
      <c r="A562" s="300" t="s">
        <v>731</v>
      </c>
      <c r="B562" s="301"/>
      <c r="C562" s="301"/>
      <c r="D562" s="301"/>
      <c r="E562" s="301"/>
      <c r="F562" s="301"/>
      <c r="G562" s="302"/>
    </row>
    <row r="563" spans="1:7" s="73" customFormat="1" ht="30" customHeight="1" x14ac:dyDescent="0.25">
      <c r="A563" s="143">
        <f>A561+1</f>
        <v>348</v>
      </c>
      <c r="B563" s="138" t="s">
        <v>1486</v>
      </c>
      <c r="C563" s="201" t="s">
        <v>1002</v>
      </c>
      <c r="D563" s="201" t="s">
        <v>1002</v>
      </c>
      <c r="E563" s="201" t="s">
        <v>1002</v>
      </c>
      <c r="F563" s="201" t="s">
        <v>1002</v>
      </c>
      <c r="G563" s="201" t="s">
        <v>1002</v>
      </c>
    </row>
    <row r="564" spans="1:7" s="73" customFormat="1" ht="17.25" x14ac:dyDescent="0.25">
      <c r="A564" s="143">
        <f>A563+0.01</f>
        <v>348.01</v>
      </c>
      <c r="B564" s="160" t="s">
        <v>780</v>
      </c>
      <c r="C564" s="200" t="s">
        <v>1807</v>
      </c>
      <c r="D564" s="200"/>
      <c r="E564" s="200"/>
      <c r="F564" s="200"/>
      <c r="G564" s="237"/>
    </row>
    <row r="565" spans="1:7" s="73" customFormat="1" ht="17.25" x14ac:dyDescent="0.25">
      <c r="A565" s="143">
        <f>A564+0.01</f>
        <v>348.02</v>
      </c>
      <c r="B565" s="160" t="s">
        <v>837</v>
      </c>
      <c r="C565" s="200" t="s">
        <v>1807</v>
      </c>
      <c r="D565" s="200"/>
      <c r="E565" s="200"/>
      <c r="F565" s="200"/>
      <c r="G565" s="237"/>
    </row>
    <row r="566" spans="1:7" s="73" customFormat="1" ht="17.25" x14ac:dyDescent="0.25">
      <c r="A566" s="143">
        <f t="shared" ref="A566:A568" si="45">A565+0.01</f>
        <v>348.03</v>
      </c>
      <c r="B566" s="160" t="s">
        <v>838</v>
      </c>
      <c r="C566" s="200" t="s">
        <v>1807</v>
      </c>
      <c r="D566" s="200"/>
      <c r="E566" s="200"/>
      <c r="F566" s="200"/>
      <c r="G566" s="237"/>
    </row>
    <row r="567" spans="1:7" s="73" customFormat="1" ht="17.25" x14ac:dyDescent="0.25">
      <c r="A567" s="143">
        <f t="shared" si="45"/>
        <v>348.03999999999996</v>
      </c>
      <c r="B567" s="160" t="s">
        <v>1040</v>
      </c>
      <c r="C567" s="200" t="s">
        <v>1807</v>
      </c>
      <c r="D567" s="200"/>
      <c r="E567" s="200"/>
      <c r="F567" s="200"/>
      <c r="G567" s="237"/>
    </row>
    <row r="568" spans="1:7" s="73" customFormat="1" ht="17.25" x14ac:dyDescent="0.25">
      <c r="A568" s="143">
        <f t="shared" si="45"/>
        <v>348.04999999999995</v>
      </c>
      <c r="B568" s="160" t="s">
        <v>839</v>
      </c>
      <c r="C568" s="200" t="s">
        <v>1807</v>
      </c>
      <c r="D568" s="200"/>
      <c r="E568" s="200"/>
      <c r="F568" s="200"/>
      <c r="G568" s="237"/>
    </row>
    <row r="569" spans="1:7" s="73" customFormat="1" ht="30" x14ac:dyDescent="0.25">
      <c r="A569" s="143">
        <f>A563+1</f>
        <v>349</v>
      </c>
      <c r="B569" s="140" t="s">
        <v>1487</v>
      </c>
      <c r="C569" s="200" t="s">
        <v>1807</v>
      </c>
      <c r="D569" s="200"/>
      <c r="E569" s="200"/>
      <c r="F569" s="200"/>
      <c r="G569" s="237"/>
    </row>
    <row r="570" spans="1:7" s="73" customFormat="1" ht="17.25" x14ac:dyDescent="0.25">
      <c r="A570" s="143">
        <f t="shared" si="41"/>
        <v>350</v>
      </c>
      <c r="B570" s="140" t="s">
        <v>1488</v>
      </c>
      <c r="C570" s="200" t="s">
        <v>1807</v>
      </c>
      <c r="D570" s="200"/>
      <c r="E570" s="200"/>
      <c r="F570" s="200"/>
      <c r="G570" s="237"/>
    </row>
    <row r="571" spans="1:7" s="73" customFormat="1" ht="30" x14ac:dyDescent="0.25">
      <c r="A571" s="143">
        <f t="shared" si="41"/>
        <v>351</v>
      </c>
      <c r="B571" s="140" t="s">
        <v>1489</v>
      </c>
      <c r="C571" s="200" t="s">
        <v>1807</v>
      </c>
      <c r="D571" s="200"/>
      <c r="E571" s="200"/>
      <c r="F571" s="200"/>
      <c r="G571" s="237"/>
    </row>
    <row r="572" spans="1:7" s="73" customFormat="1" ht="30" x14ac:dyDescent="0.25">
      <c r="A572" s="143">
        <f t="shared" si="41"/>
        <v>352</v>
      </c>
      <c r="B572" s="140" t="s">
        <v>1490</v>
      </c>
      <c r="C572" s="200" t="s">
        <v>1807</v>
      </c>
      <c r="D572" s="200"/>
      <c r="E572" s="200"/>
      <c r="F572" s="200"/>
      <c r="G572" s="237"/>
    </row>
    <row r="573" spans="1:7" s="73" customFormat="1" ht="30" x14ac:dyDescent="0.25">
      <c r="A573" s="143">
        <f t="shared" si="41"/>
        <v>353</v>
      </c>
      <c r="B573" s="140" t="s">
        <v>1491</v>
      </c>
      <c r="C573" s="200" t="s">
        <v>1807</v>
      </c>
      <c r="D573" s="200"/>
      <c r="E573" s="200"/>
      <c r="F573" s="200"/>
      <c r="G573" s="237"/>
    </row>
    <row r="574" spans="1:7" s="73" customFormat="1" ht="45" customHeight="1" x14ac:dyDescent="0.25">
      <c r="A574" s="143">
        <f t="shared" si="41"/>
        <v>354</v>
      </c>
      <c r="B574" s="140" t="s">
        <v>1492</v>
      </c>
      <c r="C574" s="200" t="s">
        <v>1807</v>
      </c>
      <c r="D574" s="200"/>
      <c r="E574" s="200"/>
      <c r="F574" s="200"/>
      <c r="G574" s="237"/>
    </row>
    <row r="575" spans="1:7" s="73" customFormat="1" ht="30" customHeight="1" x14ac:dyDescent="0.25">
      <c r="A575" s="143">
        <f t="shared" si="41"/>
        <v>355</v>
      </c>
      <c r="B575" s="140" t="s">
        <v>1493</v>
      </c>
      <c r="C575" s="200" t="s">
        <v>1807</v>
      </c>
      <c r="D575" s="200"/>
      <c r="E575" s="200"/>
      <c r="F575" s="200"/>
      <c r="G575" s="237"/>
    </row>
    <row r="576" spans="1:7" s="73" customFormat="1" ht="30" customHeight="1" x14ac:dyDescent="0.25">
      <c r="A576" s="143">
        <f t="shared" si="41"/>
        <v>356</v>
      </c>
      <c r="B576" s="145" t="s">
        <v>1494</v>
      </c>
      <c r="C576" s="200" t="s">
        <v>1807</v>
      </c>
      <c r="D576" s="200"/>
      <c r="E576" s="200"/>
      <c r="F576" s="200"/>
      <c r="G576" s="237"/>
    </row>
    <row r="577" spans="1:7" s="73" customFormat="1" ht="45.75" customHeight="1" x14ac:dyDescent="0.25">
      <c r="A577" s="143">
        <f t="shared" si="41"/>
        <v>357</v>
      </c>
      <c r="B577" s="145" t="s">
        <v>1495</v>
      </c>
      <c r="C577" s="200" t="s">
        <v>1807</v>
      </c>
      <c r="D577" s="200"/>
      <c r="E577" s="200"/>
      <c r="F577" s="200"/>
      <c r="G577" s="237"/>
    </row>
    <row r="578" spans="1:7" s="73" customFormat="1" ht="45" x14ac:dyDescent="0.25">
      <c r="A578" s="143">
        <f t="shared" ref="A578:A617" si="46">A577+1</f>
        <v>358</v>
      </c>
      <c r="B578" s="145" t="s">
        <v>1496</v>
      </c>
      <c r="C578" s="200" t="s">
        <v>1807</v>
      </c>
      <c r="D578" s="200"/>
      <c r="E578" s="200"/>
      <c r="F578" s="200"/>
      <c r="G578" s="237"/>
    </row>
    <row r="579" spans="1:7" s="73" customFormat="1" ht="30" customHeight="1" x14ac:dyDescent="0.25">
      <c r="A579" s="143">
        <f t="shared" si="46"/>
        <v>359</v>
      </c>
      <c r="B579" s="145" t="s">
        <v>1497</v>
      </c>
      <c r="C579" s="200" t="s">
        <v>1807</v>
      </c>
      <c r="D579" s="200"/>
      <c r="E579" s="200"/>
      <c r="F579" s="200"/>
      <c r="G579" s="237"/>
    </row>
    <row r="580" spans="1:7" s="73" customFormat="1" ht="15" customHeight="1" x14ac:dyDescent="0.25">
      <c r="A580" s="300" t="s">
        <v>732</v>
      </c>
      <c r="B580" s="301"/>
      <c r="C580" s="301"/>
      <c r="D580" s="301"/>
      <c r="E580" s="301"/>
      <c r="F580" s="301"/>
      <c r="G580" s="302"/>
    </row>
    <row r="581" spans="1:7" s="73" customFormat="1" ht="30" x14ac:dyDescent="0.25">
      <c r="A581" s="143">
        <f>A579+1</f>
        <v>360</v>
      </c>
      <c r="B581" s="138" t="s">
        <v>1498</v>
      </c>
      <c r="C581" s="200" t="s">
        <v>1807</v>
      </c>
      <c r="D581" s="200"/>
      <c r="E581" s="200"/>
      <c r="F581" s="200"/>
      <c r="G581" s="237"/>
    </row>
    <row r="582" spans="1:7" s="73" customFormat="1" ht="45" x14ac:dyDescent="0.25">
      <c r="A582" s="143">
        <f t="shared" si="46"/>
        <v>361</v>
      </c>
      <c r="B582" s="140" t="s">
        <v>1499</v>
      </c>
      <c r="C582" s="200" t="s">
        <v>1807</v>
      </c>
      <c r="D582" s="200"/>
      <c r="E582" s="200"/>
      <c r="F582" s="200"/>
      <c r="G582" s="237"/>
    </row>
    <row r="583" spans="1:7" s="73" customFormat="1" ht="30" x14ac:dyDescent="0.25">
      <c r="A583" s="143">
        <f t="shared" si="46"/>
        <v>362</v>
      </c>
      <c r="B583" s="140" t="s">
        <v>1500</v>
      </c>
      <c r="C583" s="200" t="s">
        <v>1807</v>
      </c>
      <c r="D583" s="200"/>
      <c r="E583" s="200"/>
      <c r="F583" s="200"/>
      <c r="G583" s="237"/>
    </row>
    <row r="584" spans="1:7" s="73" customFormat="1" ht="30" customHeight="1" x14ac:dyDescent="0.25">
      <c r="A584" s="143">
        <f t="shared" si="46"/>
        <v>363</v>
      </c>
      <c r="B584" s="140" t="s">
        <v>1501</v>
      </c>
      <c r="C584" s="200" t="s">
        <v>1807</v>
      </c>
      <c r="D584" s="200"/>
      <c r="E584" s="200"/>
      <c r="F584" s="200"/>
      <c r="G584" s="237"/>
    </row>
    <row r="585" spans="1:7" s="73" customFormat="1" ht="30" x14ac:dyDescent="0.25">
      <c r="A585" s="143">
        <f t="shared" si="46"/>
        <v>364</v>
      </c>
      <c r="B585" s="140" t="s">
        <v>1502</v>
      </c>
      <c r="C585" s="200" t="s">
        <v>1807</v>
      </c>
      <c r="D585" s="200"/>
      <c r="E585" s="200"/>
      <c r="F585" s="200"/>
      <c r="G585" s="237"/>
    </row>
    <row r="586" spans="1:7" s="73" customFormat="1" ht="45.75" customHeight="1" x14ac:dyDescent="0.25">
      <c r="A586" s="143">
        <f t="shared" si="46"/>
        <v>365</v>
      </c>
      <c r="B586" s="140" t="s">
        <v>1503</v>
      </c>
      <c r="C586" s="200" t="s">
        <v>1807</v>
      </c>
      <c r="D586" s="200"/>
      <c r="E586" s="200"/>
      <c r="F586" s="200"/>
      <c r="G586" s="237"/>
    </row>
    <row r="587" spans="1:7" s="73" customFormat="1" ht="30" x14ac:dyDescent="0.25">
      <c r="A587" s="143">
        <f t="shared" si="46"/>
        <v>366</v>
      </c>
      <c r="B587" s="140" t="s">
        <v>1504</v>
      </c>
      <c r="C587" s="200" t="s">
        <v>1807</v>
      </c>
      <c r="D587" s="200"/>
      <c r="E587" s="200"/>
      <c r="F587" s="200"/>
      <c r="G587" s="237"/>
    </row>
    <row r="588" spans="1:7" s="73" customFormat="1" ht="30" x14ac:dyDescent="0.25">
      <c r="A588" s="143">
        <f t="shared" si="46"/>
        <v>367</v>
      </c>
      <c r="B588" s="140" t="s">
        <v>1505</v>
      </c>
      <c r="C588" s="200" t="s">
        <v>1807</v>
      </c>
      <c r="D588" s="200"/>
      <c r="E588" s="200"/>
      <c r="F588" s="200"/>
      <c r="G588" s="237"/>
    </row>
    <row r="589" spans="1:7" s="73" customFormat="1" ht="30" x14ac:dyDescent="0.25">
      <c r="A589" s="143">
        <f t="shared" si="46"/>
        <v>368</v>
      </c>
      <c r="B589" s="140" t="s">
        <v>1506</v>
      </c>
      <c r="C589" s="200" t="s">
        <v>1807</v>
      </c>
      <c r="D589" s="200"/>
      <c r="E589" s="200"/>
      <c r="F589" s="200"/>
      <c r="G589" s="237"/>
    </row>
    <row r="590" spans="1:7" s="73" customFormat="1" ht="30" x14ac:dyDescent="0.25">
      <c r="A590" s="143">
        <f t="shared" si="46"/>
        <v>369</v>
      </c>
      <c r="B590" s="140" t="s">
        <v>1507</v>
      </c>
      <c r="C590" s="200" t="s">
        <v>1807</v>
      </c>
      <c r="D590" s="200"/>
      <c r="E590" s="200"/>
      <c r="F590" s="200"/>
      <c r="G590" s="237"/>
    </row>
    <row r="591" spans="1:7" s="73" customFormat="1" ht="45" x14ac:dyDescent="0.25">
      <c r="A591" s="143">
        <f t="shared" si="46"/>
        <v>370</v>
      </c>
      <c r="B591" s="140" t="s">
        <v>1508</v>
      </c>
      <c r="C591" s="200" t="s">
        <v>1807</v>
      </c>
      <c r="D591" s="200"/>
      <c r="E591" s="200"/>
      <c r="F591" s="200"/>
      <c r="G591" s="237"/>
    </row>
    <row r="592" spans="1:7" s="73" customFormat="1" ht="30" x14ac:dyDescent="0.25">
      <c r="A592" s="143">
        <f t="shared" si="46"/>
        <v>371</v>
      </c>
      <c r="B592" s="140" t="s">
        <v>1509</v>
      </c>
      <c r="C592" s="200" t="s">
        <v>1807</v>
      </c>
      <c r="D592" s="200"/>
      <c r="E592" s="200"/>
      <c r="F592" s="200"/>
      <c r="G592" s="237"/>
    </row>
    <row r="593" spans="1:7" s="73" customFormat="1" ht="30" x14ac:dyDescent="0.25">
      <c r="A593" s="143">
        <f t="shared" si="46"/>
        <v>372</v>
      </c>
      <c r="B593" s="140" t="s">
        <v>1510</v>
      </c>
      <c r="C593" s="200" t="s">
        <v>1807</v>
      </c>
      <c r="D593" s="200"/>
      <c r="E593" s="200"/>
      <c r="F593" s="200"/>
      <c r="G593" s="237"/>
    </row>
    <row r="594" spans="1:7" s="73" customFormat="1" ht="30" x14ac:dyDescent="0.25">
      <c r="A594" s="143">
        <f t="shared" si="46"/>
        <v>373</v>
      </c>
      <c r="B594" s="140" t="s">
        <v>1511</v>
      </c>
      <c r="C594" s="200" t="s">
        <v>1807</v>
      </c>
      <c r="D594" s="200"/>
      <c r="E594" s="200"/>
      <c r="F594" s="200"/>
      <c r="G594" s="237"/>
    </row>
    <row r="595" spans="1:7" s="73" customFormat="1" ht="30" x14ac:dyDescent="0.25">
      <c r="A595" s="143">
        <f t="shared" si="46"/>
        <v>374</v>
      </c>
      <c r="B595" s="140" t="s">
        <v>1512</v>
      </c>
      <c r="C595" s="200" t="s">
        <v>1807</v>
      </c>
      <c r="D595" s="200"/>
      <c r="E595" s="200"/>
      <c r="F595" s="200"/>
      <c r="G595" s="237"/>
    </row>
    <row r="596" spans="1:7" s="73" customFormat="1" ht="30" x14ac:dyDescent="0.25">
      <c r="A596" s="143">
        <f t="shared" si="46"/>
        <v>375</v>
      </c>
      <c r="B596" s="140" t="s">
        <v>1513</v>
      </c>
      <c r="C596" s="200" t="s">
        <v>1807</v>
      </c>
      <c r="D596" s="200"/>
      <c r="E596" s="200"/>
      <c r="F596" s="200"/>
      <c r="G596" s="237"/>
    </row>
    <row r="597" spans="1:7" s="73" customFormat="1" ht="30" x14ac:dyDescent="0.25">
      <c r="A597" s="143">
        <f t="shared" si="46"/>
        <v>376</v>
      </c>
      <c r="B597" s="140" t="s">
        <v>1514</v>
      </c>
      <c r="C597" s="200" t="s">
        <v>1807</v>
      </c>
      <c r="D597" s="200"/>
      <c r="E597" s="200"/>
      <c r="F597" s="200"/>
      <c r="G597" s="237"/>
    </row>
    <row r="598" spans="1:7" s="73" customFormat="1" ht="30" x14ac:dyDescent="0.25">
      <c r="A598" s="143">
        <f t="shared" si="46"/>
        <v>377</v>
      </c>
      <c r="B598" s="140" t="s">
        <v>1515</v>
      </c>
      <c r="C598" s="200" t="s">
        <v>1807</v>
      </c>
      <c r="D598" s="200"/>
      <c r="E598" s="200"/>
      <c r="F598" s="200"/>
      <c r="G598" s="237"/>
    </row>
    <row r="599" spans="1:7" s="73" customFormat="1" ht="30" x14ac:dyDescent="0.25">
      <c r="A599" s="143">
        <f t="shared" si="46"/>
        <v>378</v>
      </c>
      <c r="B599" s="140" t="s">
        <v>1516</v>
      </c>
      <c r="C599" s="200" t="s">
        <v>1807</v>
      </c>
      <c r="D599" s="200"/>
      <c r="E599" s="200"/>
      <c r="F599" s="200"/>
      <c r="G599" s="237"/>
    </row>
    <row r="600" spans="1:7" s="73" customFormat="1" ht="30" x14ac:dyDescent="0.25">
      <c r="A600" s="143">
        <f t="shared" si="46"/>
        <v>379</v>
      </c>
      <c r="B600" s="140" t="s">
        <v>1517</v>
      </c>
      <c r="C600" s="200" t="s">
        <v>1807</v>
      </c>
      <c r="D600" s="200"/>
      <c r="E600" s="200"/>
      <c r="F600" s="200"/>
      <c r="G600" s="237"/>
    </row>
    <row r="601" spans="1:7" s="73" customFormat="1" ht="30" x14ac:dyDescent="0.25">
      <c r="A601" s="143">
        <f t="shared" si="46"/>
        <v>380</v>
      </c>
      <c r="B601" s="140" t="s">
        <v>1518</v>
      </c>
      <c r="C601" s="200" t="s">
        <v>1807</v>
      </c>
      <c r="D601" s="200"/>
      <c r="E601" s="200"/>
      <c r="F601" s="200"/>
      <c r="G601" s="237"/>
    </row>
    <row r="602" spans="1:7" s="73" customFormat="1" ht="30" customHeight="1" x14ac:dyDescent="0.25">
      <c r="A602" s="143">
        <f t="shared" si="46"/>
        <v>381</v>
      </c>
      <c r="B602" s="140" t="s">
        <v>1519</v>
      </c>
      <c r="C602" s="200" t="s">
        <v>1807</v>
      </c>
      <c r="D602" s="200"/>
      <c r="E602" s="200"/>
      <c r="F602" s="200"/>
      <c r="G602" s="237"/>
    </row>
    <row r="603" spans="1:7" s="73" customFormat="1" ht="45" x14ac:dyDescent="0.25">
      <c r="A603" s="143">
        <f t="shared" si="46"/>
        <v>382</v>
      </c>
      <c r="B603" s="140" t="s">
        <v>1520</v>
      </c>
      <c r="C603" s="200" t="s">
        <v>1807</v>
      </c>
      <c r="D603" s="200"/>
      <c r="E603" s="200"/>
      <c r="F603" s="200"/>
      <c r="G603" s="237"/>
    </row>
    <row r="604" spans="1:7" s="73" customFormat="1" ht="30" x14ac:dyDescent="0.25">
      <c r="A604" s="143">
        <f t="shared" si="46"/>
        <v>383</v>
      </c>
      <c r="B604" s="138" t="s">
        <v>1521</v>
      </c>
      <c r="C604" s="201" t="s">
        <v>1002</v>
      </c>
      <c r="D604" s="201" t="s">
        <v>1002</v>
      </c>
      <c r="E604" s="201" t="s">
        <v>1002</v>
      </c>
      <c r="F604" s="201" t="s">
        <v>1002</v>
      </c>
      <c r="G604" s="201" t="s">
        <v>1002</v>
      </c>
    </row>
    <row r="605" spans="1:7" s="73" customFormat="1" ht="17.25" x14ac:dyDescent="0.25">
      <c r="A605" s="143">
        <f>A604+0.01</f>
        <v>383.01</v>
      </c>
      <c r="B605" s="160" t="s">
        <v>790</v>
      </c>
      <c r="C605" s="200" t="s">
        <v>1807</v>
      </c>
      <c r="D605" s="200"/>
      <c r="E605" s="200"/>
      <c r="F605" s="200"/>
      <c r="G605" s="237"/>
    </row>
    <row r="606" spans="1:7" s="73" customFormat="1" ht="17.25" x14ac:dyDescent="0.25">
      <c r="A606" s="143">
        <f>A605+0.01</f>
        <v>383.02</v>
      </c>
      <c r="B606" s="160" t="s">
        <v>841</v>
      </c>
      <c r="C606" s="200" t="s">
        <v>1807</v>
      </c>
      <c r="D606" s="200"/>
      <c r="E606" s="200"/>
      <c r="F606" s="200"/>
      <c r="G606" s="237"/>
    </row>
    <row r="607" spans="1:7" s="73" customFormat="1" ht="17.25" x14ac:dyDescent="0.25">
      <c r="A607" s="143">
        <f t="shared" ref="A607:A610" si="47">A606+0.01</f>
        <v>383.03</v>
      </c>
      <c r="B607" s="160" t="s">
        <v>842</v>
      </c>
      <c r="C607" s="200" t="s">
        <v>1807</v>
      </c>
      <c r="D607" s="200"/>
      <c r="E607" s="200"/>
      <c r="F607" s="200"/>
      <c r="G607" s="237"/>
    </row>
    <row r="608" spans="1:7" s="73" customFormat="1" ht="17.25" x14ac:dyDescent="0.25">
      <c r="A608" s="143">
        <f t="shared" si="47"/>
        <v>383.03999999999996</v>
      </c>
      <c r="B608" s="160" t="s">
        <v>988</v>
      </c>
      <c r="C608" s="200" t="s">
        <v>1807</v>
      </c>
      <c r="D608" s="200"/>
      <c r="E608" s="200"/>
      <c r="F608" s="200"/>
      <c r="G608" s="237"/>
    </row>
    <row r="609" spans="1:7" s="73" customFormat="1" ht="17.25" x14ac:dyDescent="0.25">
      <c r="A609" s="143">
        <f t="shared" si="47"/>
        <v>383.04999999999995</v>
      </c>
      <c r="B609" s="160" t="s">
        <v>924</v>
      </c>
      <c r="C609" s="200" t="s">
        <v>1807</v>
      </c>
      <c r="D609" s="200"/>
      <c r="E609" s="200"/>
      <c r="F609" s="200"/>
      <c r="G609" s="237"/>
    </row>
    <row r="610" spans="1:7" s="73" customFormat="1" ht="17.25" x14ac:dyDescent="0.25">
      <c r="A610" s="143">
        <f t="shared" si="47"/>
        <v>383.05999999999995</v>
      </c>
      <c r="B610" s="160" t="s">
        <v>1023</v>
      </c>
      <c r="C610" s="200" t="s">
        <v>1807</v>
      </c>
      <c r="D610" s="200"/>
      <c r="E610" s="200"/>
      <c r="F610" s="200"/>
      <c r="G610" s="237"/>
    </row>
    <row r="611" spans="1:7" s="73" customFormat="1" ht="15" customHeight="1" x14ac:dyDescent="0.25">
      <c r="A611" s="300" t="s">
        <v>36</v>
      </c>
      <c r="B611" s="301"/>
      <c r="C611" s="301"/>
      <c r="D611" s="301"/>
      <c r="E611" s="301"/>
      <c r="F611" s="301"/>
      <c r="G611" s="302"/>
    </row>
    <row r="612" spans="1:7" s="73" customFormat="1" ht="30" x14ac:dyDescent="0.25">
      <c r="A612" s="143">
        <f>A604+1</f>
        <v>384</v>
      </c>
      <c r="B612" s="140" t="s">
        <v>1522</v>
      </c>
      <c r="C612" s="200" t="s">
        <v>1807</v>
      </c>
      <c r="D612" s="200"/>
      <c r="E612" s="200"/>
      <c r="F612" s="200"/>
      <c r="G612" s="237"/>
    </row>
    <row r="613" spans="1:7" s="73" customFormat="1" ht="30" x14ac:dyDescent="0.25">
      <c r="A613" s="143">
        <f t="shared" si="46"/>
        <v>385</v>
      </c>
      <c r="B613" s="140" t="s">
        <v>1523</v>
      </c>
      <c r="C613" s="200" t="s">
        <v>1807</v>
      </c>
      <c r="D613" s="200"/>
      <c r="E613" s="200"/>
      <c r="F613" s="200"/>
      <c r="G613" s="237"/>
    </row>
    <row r="614" spans="1:7" s="73" customFormat="1" ht="60" x14ac:dyDescent="0.25">
      <c r="A614" s="143">
        <f t="shared" si="46"/>
        <v>386</v>
      </c>
      <c r="B614" s="140" t="s">
        <v>1524</v>
      </c>
      <c r="C614" s="200" t="s">
        <v>1807</v>
      </c>
      <c r="D614" s="200"/>
      <c r="E614" s="200"/>
      <c r="F614" s="200"/>
      <c r="G614" s="237"/>
    </row>
    <row r="615" spans="1:7" s="73" customFormat="1" ht="30" x14ac:dyDescent="0.25">
      <c r="A615" s="143">
        <f t="shared" si="46"/>
        <v>387</v>
      </c>
      <c r="B615" s="140" t="s">
        <v>1525</v>
      </c>
      <c r="C615" s="200" t="s">
        <v>1807</v>
      </c>
      <c r="D615" s="200"/>
      <c r="E615" s="200"/>
      <c r="F615" s="200"/>
      <c r="G615" s="237"/>
    </row>
    <row r="616" spans="1:7" s="73" customFormat="1" ht="30" customHeight="1" x14ac:dyDescent="0.25">
      <c r="A616" s="143">
        <f t="shared" si="46"/>
        <v>388</v>
      </c>
      <c r="B616" s="140" t="s">
        <v>1526</v>
      </c>
      <c r="C616" s="200" t="s">
        <v>1807</v>
      </c>
      <c r="D616" s="200"/>
      <c r="E616" s="200"/>
      <c r="F616" s="200"/>
      <c r="G616" s="237"/>
    </row>
    <row r="617" spans="1:7" s="73" customFormat="1" ht="30" x14ac:dyDescent="0.25">
      <c r="A617" s="143">
        <f t="shared" si="46"/>
        <v>389</v>
      </c>
      <c r="B617" s="138" t="s">
        <v>1527</v>
      </c>
      <c r="C617" s="201" t="s">
        <v>1002</v>
      </c>
      <c r="D617" s="201" t="s">
        <v>1002</v>
      </c>
      <c r="E617" s="201" t="s">
        <v>1002</v>
      </c>
      <c r="F617" s="201" t="s">
        <v>1002</v>
      </c>
      <c r="G617" s="201" t="s">
        <v>1002</v>
      </c>
    </row>
    <row r="618" spans="1:7" s="73" customFormat="1" ht="17.25" x14ac:dyDescent="0.25">
      <c r="A618" s="143">
        <f>A617+0.01</f>
        <v>389.01</v>
      </c>
      <c r="B618" s="160" t="s">
        <v>1070</v>
      </c>
      <c r="C618" s="200" t="s">
        <v>1807</v>
      </c>
      <c r="D618" s="200"/>
      <c r="E618" s="200"/>
      <c r="F618" s="200"/>
      <c r="G618" s="237"/>
    </row>
    <row r="619" spans="1:7" s="73" customFormat="1" ht="17.25" x14ac:dyDescent="0.25">
      <c r="A619" s="143">
        <f>A618+0.01</f>
        <v>389.02</v>
      </c>
      <c r="B619" s="160" t="s">
        <v>931</v>
      </c>
      <c r="C619" s="200" t="s">
        <v>1807</v>
      </c>
      <c r="D619" s="200"/>
      <c r="E619" s="200"/>
      <c r="F619" s="200"/>
      <c r="G619" s="237"/>
    </row>
    <row r="620" spans="1:7" s="73" customFormat="1" ht="29.25" customHeight="1" x14ac:dyDescent="0.25">
      <c r="A620" s="143">
        <f>A617+1</f>
        <v>390</v>
      </c>
      <c r="B620" s="138" t="s">
        <v>1528</v>
      </c>
      <c r="C620" s="201" t="s">
        <v>1002</v>
      </c>
      <c r="D620" s="201" t="s">
        <v>1002</v>
      </c>
      <c r="E620" s="201" t="s">
        <v>1002</v>
      </c>
      <c r="F620" s="201" t="s">
        <v>1002</v>
      </c>
      <c r="G620" s="201" t="s">
        <v>1002</v>
      </c>
    </row>
    <row r="621" spans="1:7" s="73" customFormat="1" ht="17.25" x14ac:dyDescent="0.25">
      <c r="A621" s="143">
        <f>A620+0.01</f>
        <v>390.01</v>
      </c>
      <c r="B621" s="160" t="s">
        <v>840</v>
      </c>
      <c r="C621" s="200" t="s">
        <v>1807</v>
      </c>
      <c r="D621" s="200"/>
      <c r="E621" s="200"/>
      <c r="F621" s="200"/>
      <c r="G621" s="237"/>
    </row>
    <row r="622" spans="1:7" s="73" customFormat="1" ht="17.25" x14ac:dyDescent="0.25">
      <c r="A622" s="143">
        <f>A621+0.01</f>
        <v>390.02</v>
      </c>
      <c r="B622" s="160" t="s">
        <v>993</v>
      </c>
      <c r="C622" s="200" t="s">
        <v>1807</v>
      </c>
      <c r="D622" s="200"/>
      <c r="E622" s="200"/>
      <c r="F622" s="200"/>
      <c r="G622" s="237"/>
    </row>
    <row r="623" spans="1:7" s="73" customFormat="1" ht="17.25" x14ac:dyDescent="0.25">
      <c r="A623" s="143">
        <f>A622+0.01</f>
        <v>390.03</v>
      </c>
      <c r="B623" s="160" t="s">
        <v>1033</v>
      </c>
      <c r="C623" s="200" t="s">
        <v>1807</v>
      </c>
      <c r="D623" s="200"/>
      <c r="E623" s="200"/>
      <c r="F623" s="200"/>
      <c r="G623" s="237"/>
    </row>
    <row r="624" spans="1:7" s="73" customFormat="1" ht="15" customHeight="1" x14ac:dyDescent="0.25">
      <c r="A624" s="300" t="s">
        <v>56</v>
      </c>
      <c r="B624" s="301"/>
      <c r="C624" s="301"/>
      <c r="D624" s="301"/>
      <c r="E624" s="301"/>
      <c r="F624" s="301"/>
      <c r="G624" s="302"/>
    </row>
    <row r="625" spans="1:7" s="73" customFormat="1" ht="30" x14ac:dyDescent="0.25">
      <c r="A625" s="143">
        <f>A620+1</f>
        <v>391</v>
      </c>
      <c r="B625" s="140" t="s">
        <v>1529</v>
      </c>
      <c r="C625" s="200" t="s">
        <v>1807</v>
      </c>
      <c r="D625" s="200"/>
      <c r="E625" s="200"/>
      <c r="F625" s="200"/>
      <c r="G625" s="237"/>
    </row>
    <row r="626" spans="1:7" s="73" customFormat="1" ht="30" x14ac:dyDescent="0.25">
      <c r="A626" s="143">
        <f>A625+1</f>
        <v>392</v>
      </c>
      <c r="B626" s="140" t="s">
        <v>1530</v>
      </c>
      <c r="C626" s="200" t="s">
        <v>1807</v>
      </c>
      <c r="D626" s="200"/>
      <c r="E626" s="200"/>
      <c r="F626" s="200"/>
      <c r="G626" s="237"/>
    </row>
    <row r="627" spans="1:7" s="73" customFormat="1" ht="45" x14ac:dyDescent="0.25">
      <c r="A627" s="143">
        <f t="shared" ref="A627:A687" si="48">A626+1</f>
        <v>393</v>
      </c>
      <c r="B627" s="140" t="s">
        <v>1531</v>
      </c>
      <c r="C627" s="200" t="s">
        <v>1807</v>
      </c>
      <c r="D627" s="200"/>
      <c r="E627" s="200"/>
      <c r="F627" s="200"/>
      <c r="G627" s="237"/>
    </row>
    <row r="628" spans="1:7" s="73" customFormat="1" ht="30" x14ac:dyDescent="0.25">
      <c r="A628" s="143">
        <f t="shared" si="48"/>
        <v>394</v>
      </c>
      <c r="B628" s="140" t="s">
        <v>1532</v>
      </c>
      <c r="C628" s="200" t="s">
        <v>1807</v>
      </c>
      <c r="D628" s="200"/>
      <c r="E628" s="200"/>
      <c r="F628" s="200"/>
      <c r="G628" s="237"/>
    </row>
    <row r="629" spans="1:7" s="73" customFormat="1" ht="30" x14ac:dyDescent="0.25">
      <c r="A629" s="143">
        <f t="shared" si="48"/>
        <v>395</v>
      </c>
      <c r="B629" s="140" t="s">
        <v>1533</v>
      </c>
      <c r="C629" s="200" t="s">
        <v>1807</v>
      </c>
      <c r="D629" s="200"/>
      <c r="E629" s="200"/>
      <c r="F629" s="200"/>
      <c r="G629" s="237"/>
    </row>
    <row r="630" spans="1:7" s="107" customFormat="1" ht="45" x14ac:dyDescent="0.25">
      <c r="A630" s="143">
        <f t="shared" si="48"/>
        <v>396</v>
      </c>
      <c r="B630" s="140" t="s">
        <v>1534</v>
      </c>
      <c r="C630" s="200" t="s">
        <v>1807</v>
      </c>
      <c r="D630" s="200"/>
      <c r="E630" s="200"/>
      <c r="F630" s="200"/>
      <c r="G630" s="237"/>
    </row>
    <row r="631" spans="1:7" s="107" customFormat="1" ht="30" x14ac:dyDescent="0.25">
      <c r="A631" s="143">
        <f t="shared" si="48"/>
        <v>397</v>
      </c>
      <c r="B631" s="138" t="s">
        <v>1535</v>
      </c>
      <c r="C631" s="201" t="s">
        <v>1002</v>
      </c>
      <c r="D631" s="201" t="s">
        <v>1002</v>
      </c>
      <c r="E631" s="201" t="s">
        <v>1002</v>
      </c>
      <c r="F631" s="201" t="s">
        <v>1002</v>
      </c>
      <c r="G631" s="201" t="s">
        <v>1002</v>
      </c>
    </row>
    <row r="632" spans="1:7" s="107" customFormat="1" ht="17.25" x14ac:dyDescent="0.25">
      <c r="A632" s="143">
        <f>A631+0.01</f>
        <v>397.01</v>
      </c>
      <c r="B632" s="160" t="s">
        <v>1071</v>
      </c>
      <c r="C632" s="200" t="s">
        <v>1807</v>
      </c>
      <c r="D632" s="200"/>
      <c r="E632" s="200"/>
      <c r="F632" s="200"/>
      <c r="G632" s="237"/>
    </row>
    <row r="633" spans="1:7" s="107" customFormat="1" ht="17.25" x14ac:dyDescent="0.25">
      <c r="A633" s="143">
        <f>A632+0.01</f>
        <v>397.02</v>
      </c>
      <c r="B633" s="160" t="s">
        <v>843</v>
      </c>
      <c r="C633" s="200" t="s">
        <v>1807</v>
      </c>
      <c r="D633" s="200"/>
      <c r="E633" s="200"/>
      <c r="F633" s="200"/>
      <c r="G633" s="237"/>
    </row>
    <row r="634" spans="1:7" s="107" customFormat="1" ht="30" customHeight="1" x14ac:dyDescent="0.25">
      <c r="A634" s="143">
        <f>A631+1</f>
        <v>398</v>
      </c>
      <c r="B634" s="151" t="s">
        <v>1536</v>
      </c>
      <c r="C634" s="201" t="s">
        <v>1002</v>
      </c>
      <c r="D634" s="201" t="s">
        <v>1002</v>
      </c>
      <c r="E634" s="201" t="s">
        <v>1002</v>
      </c>
      <c r="F634" s="201" t="s">
        <v>1002</v>
      </c>
      <c r="G634" s="201" t="s">
        <v>1002</v>
      </c>
    </row>
    <row r="635" spans="1:7" s="107" customFormat="1" ht="17.25" x14ac:dyDescent="0.25">
      <c r="A635" s="143">
        <f>A634+0.01</f>
        <v>398.01</v>
      </c>
      <c r="B635" s="160" t="s">
        <v>844</v>
      </c>
      <c r="C635" s="200" t="s">
        <v>1807</v>
      </c>
      <c r="D635" s="200"/>
      <c r="E635" s="200"/>
      <c r="F635" s="200"/>
      <c r="G635" s="237"/>
    </row>
    <row r="636" spans="1:7" s="107" customFormat="1" ht="17.25" x14ac:dyDescent="0.25">
      <c r="A636" s="143">
        <f>A635+0.01</f>
        <v>398.02</v>
      </c>
      <c r="B636" s="160" t="s">
        <v>845</v>
      </c>
      <c r="C636" s="200" t="s">
        <v>1807</v>
      </c>
      <c r="D636" s="200"/>
      <c r="E636" s="200"/>
      <c r="F636" s="200"/>
      <c r="G636" s="237"/>
    </row>
    <row r="637" spans="1:7" s="107" customFormat="1" ht="17.25" x14ac:dyDescent="0.25">
      <c r="A637" s="143">
        <f t="shared" ref="A637:A639" si="49">A636+0.01</f>
        <v>398.03</v>
      </c>
      <c r="B637" s="160" t="s">
        <v>846</v>
      </c>
      <c r="C637" s="200" t="s">
        <v>1807</v>
      </c>
      <c r="D637" s="200"/>
      <c r="E637" s="200"/>
      <c r="F637" s="200"/>
      <c r="G637" s="237"/>
    </row>
    <row r="638" spans="1:7" s="107" customFormat="1" ht="17.25" x14ac:dyDescent="0.25">
      <c r="A638" s="143">
        <f t="shared" si="49"/>
        <v>398.03999999999996</v>
      </c>
      <c r="B638" s="160" t="s">
        <v>847</v>
      </c>
      <c r="C638" s="200" t="s">
        <v>1807</v>
      </c>
      <c r="D638" s="200"/>
      <c r="E638" s="200"/>
      <c r="F638" s="200"/>
      <c r="G638" s="237"/>
    </row>
    <row r="639" spans="1:7" s="107" customFormat="1" ht="17.25" x14ac:dyDescent="0.25">
      <c r="A639" s="143">
        <f t="shared" si="49"/>
        <v>398.04999999999995</v>
      </c>
      <c r="B639" s="160" t="s">
        <v>910</v>
      </c>
      <c r="C639" s="200" t="s">
        <v>1807</v>
      </c>
      <c r="D639" s="200"/>
      <c r="E639" s="200"/>
      <c r="F639" s="200"/>
      <c r="G639" s="237"/>
    </row>
    <row r="640" spans="1:7" s="107" customFormat="1" ht="30" x14ac:dyDescent="0.25">
      <c r="A640" s="143">
        <f>A634+1</f>
        <v>399</v>
      </c>
      <c r="B640" s="151" t="s">
        <v>1537</v>
      </c>
      <c r="C640" s="201" t="s">
        <v>1002</v>
      </c>
      <c r="D640" s="201" t="s">
        <v>1002</v>
      </c>
      <c r="E640" s="201" t="s">
        <v>1002</v>
      </c>
      <c r="F640" s="201" t="s">
        <v>1002</v>
      </c>
      <c r="G640" s="201" t="s">
        <v>1002</v>
      </c>
    </row>
    <row r="641" spans="1:7" s="107" customFormat="1" ht="15" customHeight="1" x14ac:dyDescent="0.25">
      <c r="A641" s="143">
        <f>A640+0.01</f>
        <v>399.01</v>
      </c>
      <c r="B641" s="160" t="s">
        <v>925</v>
      </c>
      <c r="C641" s="200" t="s">
        <v>1807</v>
      </c>
      <c r="D641" s="200"/>
      <c r="E641" s="200"/>
      <c r="F641" s="200"/>
      <c r="G641" s="237"/>
    </row>
    <row r="642" spans="1:7" s="107" customFormat="1" ht="17.25" x14ac:dyDescent="0.25">
      <c r="A642" s="143">
        <f>A641+0.01</f>
        <v>399.02</v>
      </c>
      <c r="B642" s="160" t="s">
        <v>1072</v>
      </c>
      <c r="C642" s="200" t="s">
        <v>1807</v>
      </c>
      <c r="D642" s="200"/>
      <c r="E642" s="200"/>
      <c r="F642" s="200"/>
      <c r="G642" s="237"/>
    </row>
    <row r="643" spans="1:7" s="107" customFormat="1" ht="17.25" x14ac:dyDescent="0.25">
      <c r="A643" s="143">
        <f t="shared" ref="A643:A646" si="50">A642+0.01</f>
        <v>399.03</v>
      </c>
      <c r="B643" s="160" t="s">
        <v>1073</v>
      </c>
      <c r="C643" s="200" t="s">
        <v>1807</v>
      </c>
      <c r="D643" s="200"/>
      <c r="E643" s="200"/>
      <c r="F643" s="200"/>
      <c r="G643" s="237"/>
    </row>
    <row r="644" spans="1:7" s="107" customFormat="1" ht="17.25" x14ac:dyDescent="0.25">
      <c r="A644" s="143">
        <f t="shared" si="50"/>
        <v>399.03999999999996</v>
      </c>
      <c r="B644" s="160" t="s">
        <v>758</v>
      </c>
      <c r="C644" s="200" t="s">
        <v>1807</v>
      </c>
      <c r="D644" s="200"/>
      <c r="E644" s="200"/>
      <c r="F644" s="200"/>
      <c r="G644" s="237"/>
    </row>
    <row r="645" spans="1:7" s="107" customFormat="1" ht="17.25" x14ac:dyDescent="0.25">
      <c r="A645" s="143">
        <f t="shared" si="50"/>
        <v>399.04999999999995</v>
      </c>
      <c r="B645" s="160" t="s">
        <v>891</v>
      </c>
      <c r="C645" s="200" t="s">
        <v>1807</v>
      </c>
      <c r="D645" s="200"/>
      <c r="E645" s="200"/>
      <c r="F645" s="200"/>
      <c r="G645" s="237"/>
    </row>
    <row r="646" spans="1:7" s="107" customFormat="1" ht="17.25" x14ac:dyDescent="0.25">
      <c r="A646" s="143">
        <f t="shared" si="50"/>
        <v>399.05999999999995</v>
      </c>
      <c r="B646" s="160" t="s">
        <v>923</v>
      </c>
      <c r="C646" s="200" t="s">
        <v>1807</v>
      </c>
      <c r="D646" s="200"/>
      <c r="E646" s="200"/>
      <c r="F646" s="200"/>
      <c r="G646" s="237"/>
    </row>
    <row r="647" spans="1:7" s="73" customFormat="1" ht="30" x14ac:dyDescent="0.25">
      <c r="A647" s="143">
        <f>A640+1</f>
        <v>400</v>
      </c>
      <c r="B647" s="151" t="s">
        <v>1538</v>
      </c>
      <c r="C647" s="201" t="s">
        <v>1002</v>
      </c>
      <c r="D647" s="201" t="s">
        <v>1002</v>
      </c>
      <c r="E647" s="201" t="s">
        <v>1002</v>
      </c>
      <c r="F647" s="201" t="s">
        <v>1002</v>
      </c>
      <c r="G647" s="201" t="s">
        <v>1002</v>
      </c>
    </row>
    <row r="648" spans="1:7" s="73" customFormat="1" ht="17.25" x14ac:dyDescent="0.25">
      <c r="A648" s="143">
        <f>A647+0.01</f>
        <v>400.01</v>
      </c>
      <c r="B648" s="160" t="s">
        <v>926</v>
      </c>
      <c r="C648" s="200" t="s">
        <v>1807</v>
      </c>
      <c r="D648" s="200"/>
      <c r="E648" s="200"/>
      <c r="F648" s="200"/>
      <c r="G648" s="237"/>
    </row>
    <row r="649" spans="1:7" s="73" customFormat="1" ht="17.25" x14ac:dyDescent="0.25">
      <c r="A649" s="143">
        <f>A648+0.01</f>
        <v>400.02</v>
      </c>
      <c r="B649" s="160" t="s">
        <v>758</v>
      </c>
      <c r="C649" s="200" t="s">
        <v>1807</v>
      </c>
      <c r="D649" s="200"/>
      <c r="E649" s="200"/>
      <c r="F649" s="200"/>
      <c r="G649" s="237"/>
    </row>
    <row r="650" spans="1:7" s="73" customFormat="1" ht="17.25" x14ac:dyDescent="0.25">
      <c r="A650" s="143">
        <f t="shared" ref="A650:A654" si="51">A649+0.01</f>
        <v>400.03</v>
      </c>
      <c r="B650" s="160" t="s">
        <v>927</v>
      </c>
      <c r="C650" s="200" t="s">
        <v>1807</v>
      </c>
      <c r="D650" s="200"/>
      <c r="E650" s="200"/>
      <c r="F650" s="200"/>
      <c r="G650" s="237"/>
    </row>
    <row r="651" spans="1:7" s="73" customFormat="1" ht="17.25" x14ac:dyDescent="0.25">
      <c r="A651" s="143">
        <f t="shared" si="51"/>
        <v>400.03999999999996</v>
      </c>
      <c r="B651" s="160" t="s">
        <v>928</v>
      </c>
      <c r="C651" s="200" t="s">
        <v>1807</v>
      </c>
      <c r="D651" s="200"/>
      <c r="E651" s="200"/>
      <c r="F651" s="200"/>
      <c r="G651" s="237"/>
    </row>
    <row r="652" spans="1:7" s="73" customFormat="1" ht="17.25" x14ac:dyDescent="0.25">
      <c r="A652" s="143">
        <f t="shared" si="51"/>
        <v>400.04999999999995</v>
      </c>
      <c r="B652" s="160" t="s">
        <v>916</v>
      </c>
      <c r="C652" s="200" t="s">
        <v>1807</v>
      </c>
      <c r="D652" s="200"/>
      <c r="E652" s="200"/>
      <c r="F652" s="200"/>
      <c r="G652" s="237"/>
    </row>
    <row r="653" spans="1:7" s="73" customFormat="1" ht="17.25" x14ac:dyDescent="0.25">
      <c r="A653" s="143">
        <f t="shared" si="51"/>
        <v>400.05999999999995</v>
      </c>
      <c r="B653" s="160" t="s">
        <v>940</v>
      </c>
      <c r="C653" s="200" t="s">
        <v>1807</v>
      </c>
      <c r="D653" s="200"/>
      <c r="E653" s="200"/>
      <c r="F653" s="200"/>
      <c r="G653" s="237"/>
    </row>
    <row r="654" spans="1:7" s="73" customFormat="1" ht="17.25" x14ac:dyDescent="0.25">
      <c r="A654" s="143">
        <f t="shared" si="51"/>
        <v>400.06999999999994</v>
      </c>
      <c r="B654" s="160" t="s">
        <v>1024</v>
      </c>
      <c r="C654" s="200" t="s">
        <v>1807</v>
      </c>
      <c r="D654" s="200"/>
      <c r="E654" s="200"/>
      <c r="F654" s="200"/>
      <c r="G654" s="237"/>
    </row>
    <row r="655" spans="1:7" s="73" customFormat="1" ht="30" x14ac:dyDescent="0.25">
      <c r="A655" s="143">
        <f>A647+1</f>
        <v>401</v>
      </c>
      <c r="B655" s="151" t="s">
        <v>1539</v>
      </c>
      <c r="C655" s="201" t="s">
        <v>1002</v>
      </c>
      <c r="D655" s="201" t="s">
        <v>1002</v>
      </c>
      <c r="E655" s="201" t="s">
        <v>1002</v>
      </c>
      <c r="F655" s="201" t="s">
        <v>1002</v>
      </c>
      <c r="G655" s="201" t="s">
        <v>1002</v>
      </c>
    </row>
    <row r="656" spans="1:7" s="73" customFormat="1" ht="17.25" x14ac:dyDescent="0.25">
      <c r="A656" s="143">
        <f>A655+0.01</f>
        <v>401.01</v>
      </c>
      <c r="B656" s="160" t="s">
        <v>848</v>
      </c>
      <c r="C656" s="200" t="s">
        <v>1807</v>
      </c>
      <c r="D656" s="200"/>
      <c r="E656" s="200"/>
      <c r="F656" s="200"/>
      <c r="G656" s="237"/>
    </row>
    <row r="657" spans="1:7" s="73" customFormat="1" ht="30" x14ac:dyDescent="0.25">
      <c r="A657" s="143">
        <f>A656+0.01</f>
        <v>401.02</v>
      </c>
      <c r="B657" s="160" t="s">
        <v>1074</v>
      </c>
      <c r="C657" s="200" t="s">
        <v>1807</v>
      </c>
      <c r="D657" s="200"/>
      <c r="E657" s="200"/>
      <c r="F657" s="200"/>
      <c r="G657" s="237"/>
    </row>
    <row r="658" spans="1:7" s="73" customFormat="1" ht="17.25" x14ac:dyDescent="0.25">
      <c r="A658" s="143">
        <f t="shared" ref="A658:A660" si="52">A657+0.01</f>
        <v>401.03</v>
      </c>
      <c r="B658" s="160" t="s">
        <v>849</v>
      </c>
      <c r="C658" s="200" t="s">
        <v>1807</v>
      </c>
      <c r="D658" s="200"/>
      <c r="E658" s="200"/>
      <c r="F658" s="200"/>
      <c r="G658" s="237"/>
    </row>
    <row r="659" spans="1:7" s="73" customFormat="1" ht="17.25" x14ac:dyDescent="0.25">
      <c r="A659" s="143">
        <f t="shared" si="52"/>
        <v>401.03999999999996</v>
      </c>
      <c r="B659" s="160" t="s">
        <v>850</v>
      </c>
      <c r="C659" s="200" t="s">
        <v>1807</v>
      </c>
      <c r="D659" s="200"/>
      <c r="E659" s="200"/>
      <c r="F659" s="200"/>
      <c r="G659" s="237"/>
    </row>
    <row r="660" spans="1:7" s="73" customFormat="1" ht="17.25" x14ac:dyDescent="0.25">
      <c r="A660" s="143">
        <f t="shared" si="52"/>
        <v>401.04999999999995</v>
      </c>
      <c r="B660" s="160" t="s">
        <v>755</v>
      </c>
      <c r="C660" s="200" t="s">
        <v>1807</v>
      </c>
      <c r="D660" s="200"/>
      <c r="E660" s="200"/>
      <c r="F660" s="200"/>
      <c r="G660" s="237"/>
    </row>
    <row r="661" spans="1:7" s="73" customFormat="1" ht="45" customHeight="1" x14ac:dyDescent="0.25">
      <c r="A661" s="143">
        <f>A655+1</f>
        <v>402</v>
      </c>
      <c r="B661" s="151" t="s">
        <v>1540</v>
      </c>
      <c r="C661" s="200" t="s">
        <v>1807</v>
      </c>
      <c r="D661" s="200"/>
      <c r="E661" s="200"/>
      <c r="F661" s="200"/>
      <c r="G661" s="237"/>
    </row>
    <row r="662" spans="1:7" s="73" customFormat="1" ht="30" customHeight="1" x14ac:dyDescent="0.25">
      <c r="A662" s="143">
        <f t="shared" si="48"/>
        <v>403</v>
      </c>
      <c r="B662" s="140" t="s">
        <v>1541</v>
      </c>
      <c r="C662" s="200" t="s">
        <v>1807</v>
      </c>
      <c r="D662" s="200"/>
      <c r="E662" s="200"/>
      <c r="F662" s="200"/>
      <c r="G662" s="237"/>
    </row>
    <row r="663" spans="1:7" s="73" customFormat="1" ht="45" x14ac:dyDescent="0.25">
      <c r="A663" s="143">
        <f t="shared" si="48"/>
        <v>404</v>
      </c>
      <c r="B663" s="140" t="s">
        <v>1542</v>
      </c>
      <c r="C663" s="200" t="s">
        <v>1807</v>
      </c>
      <c r="D663" s="200"/>
      <c r="E663" s="200"/>
      <c r="F663" s="200"/>
      <c r="G663" s="237"/>
    </row>
    <row r="664" spans="1:7" s="107" customFormat="1" ht="15" customHeight="1" x14ac:dyDescent="0.25">
      <c r="A664" s="300" t="s">
        <v>1075</v>
      </c>
      <c r="B664" s="301"/>
      <c r="C664" s="301"/>
      <c r="D664" s="301"/>
      <c r="E664" s="301"/>
      <c r="F664" s="301"/>
      <c r="G664" s="302"/>
    </row>
    <row r="665" spans="1:7" s="107" customFormat="1" ht="30" x14ac:dyDescent="0.25">
      <c r="A665" s="143">
        <f>A663+1</f>
        <v>405</v>
      </c>
      <c r="B665" s="140" t="s">
        <v>1543</v>
      </c>
      <c r="C665" s="200" t="s">
        <v>1807</v>
      </c>
      <c r="D665" s="200"/>
      <c r="E665" s="200"/>
      <c r="F665" s="200"/>
      <c r="G665" s="237"/>
    </row>
    <row r="666" spans="1:7" s="107" customFormat="1" ht="30" x14ac:dyDescent="0.25">
      <c r="A666" s="143">
        <f t="shared" si="48"/>
        <v>406</v>
      </c>
      <c r="B666" s="140" t="s">
        <v>1544</v>
      </c>
      <c r="C666" s="200" t="s">
        <v>1807</v>
      </c>
      <c r="D666" s="200"/>
      <c r="E666" s="200"/>
      <c r="F666" s="200"/>
      <c r="G666" s="237"/>
    </row>
    <row r="667" spans="1:7" s="107" customFormat="1" ht="30" x14ac:dyDescent="0.25">
      <c r="A667" s="143">
        <f t="shared" si="48"/>
        <v>407</v>
      </c>
      <c r="B667" s="151" t="s">
        <v>1545</v>
      </c>
      <c r="C667" s="201" t="s">
        <v>1002</v>
      </c>
      <c r="D667" s="201" t="s">
        <v>1002</v>
      </c>
      <c r="E667" s="201" t="s">
        <v>1002</v>
      </c>
      <c r="F667" s="201" t="s">
        <v>1002</v>
      </c>
      <c r="G667" s="201" t="s">
        <v>1002</v>
      </c>
    </row>
    <row r="668" spans="1:7" s="107" customFormat="1" ht="17.25" x14ac:dyDescent="0.25">
      <c r="A668" s="143">
        <f>A667+0.01</f>
        <v>407.01</v>
      </c>
      <c r="B668" s="160" t="s">
        <v>929</v>
      </c>
      <c r="C668" s="200" t="s">
        <v>1807</v>
      </c>
      <c r="D668" s="200"/>
      <c r="E668" s="200"/>
      <c r="F668" s="200"/>
      <c r="G668" s="237"/>
    </row>
    <row r="669" spans="1:7" s="107" customFormat="1" ht="17.25" x14ac:dyDescent="0.25">
      <c r="A669" s="143">
        <f>A668+0.01</f>
        <v>407.02</v>
      </c>
      <c r="B669" s="160" t="s">
        <v>851</v>
      </c>
      <c r="C669" s="200" t="s">
        <v>1807</v>
      </c>
      <c r="D669" s="200"/>
      <c r="E669" s="200"/>
      <c r="F669" s="200"/>
      <c r="G669" s="237"/>
    </row>
    <row r="670" spans="1:7" s="107" customFormat="1" ht="17.25" x14ac:dyDescent="0.25">
      <c r="A670" s="143">
        <f t="shared" ref="A670:A672" si="53">A669+0.01</f>
        <v>407.03</v>
      </c>
      <c r="B670" s="160" t="s">
        <v>792</v>
      </c>
      <c r="C670" s="200" t="s">
        <v>1807</v>
      </c>
      <c r="D670" s="200"/>
      <c r="E670" s="200"/>
      <c r="F670" s="200"/>
      <c r="G670" s="237"/>
    </row>
    <row r="671" spans="1:7" s="107" customFormat="1" ht="17.25" x14ac:dyDescent="0.25">
      <c r="A671" s="143">
        <f t="shared" si="53"/>
        <v>407.03999999999996</v>
      </c>
      <c r="B671" s="160" t="s">
        <v>1076</v>
      </c>
      <c r="C671" s="200" t="s">
        <v>1807</v>
      </c>
      <c r="D671" s="200"/>
      <c r="E671" s="200"/>
      <c r="F671" s="200"/>
      <c r="G671" s="237"/>
    </row>
    <row r="672" spans="1:7" s="107" customFormat="1" ht="17.25" x14ac:dyDescent="0.25">
      <c r="A672" s="143">
        <f t="shared" si="53"/>
        <v>407.04999999999995</v>
      </c>
      <c r="B672" s="160" t="s">
        <v>852</v>
      </c>
      <c r="C672" s="200" t="s">
        <v>1807</v>
      </c>
      <c r="D672" s="200"/>
      <c r="E672" s="200"/>
      <c r="F672" s="200"/>
      <c r="G672" s="237"/>
    </row>
    <row r="673" spans="1:7" s="107" customFormat="1" ht="30" x14ac:dyDescent="0.25">
      <c r="A673" s="143">
        <f>A667+1</f>
        <v>408</v>
      </c>
      <c r="B673" s="145" t="s">
        <v>1546</v>
      </c>
      <c r="C673" s="200" t="s">
        <v>1807</v>
      </c>
      <c r="D673" s="200"/>
      <c r="E673" s="200"/>
      <c r="F673" s="200"/>
      <c r="G673" s="237"/>
    </row>
    <row r="674" spans="1:7" s="107" customFormat="1" ht="30" x14ac:dyDescent="0.25">
      <c r="A674" s="143">
        <f t="shared" si="48"/>
        <v>409</v>
      </c>
      <c r="B674" s="145" t="s">
        <v>1547</v>
      </c>
      <c r="C674" s="200" t="s">
        <v>1807</v>
      </c>
      <c r="D674" s="200"/>
      <c r="E674" s="200"/>
      <c r="F674" s="200"/>
      <c r="G674" s="237"/>
    </row>
    <row r="675" spans="1:7" s="107" customFormat="1" ht="30" x14ac:dyDescent="0.25">
      <c r="A675" s="143">
        <f t="shared" si="48"/>
        <v>410</v>
      </c>
      <c r="B675" s="145" t="s">
        <v>1548</v>
      </c>
      <c r="C675" s="200" t="s">
        <v>1807</v>
      </c>
      <c r="D675" s="200"/>
      <c r="E675" s="200"/>
      <c r="F675" s="200"/>
      <c r="G675" s="237"/>
    </row>
    <row r="676" spans="1:7" s="107" customFormat="1" ht="30" x14ac:dyDescent="0.25">
      <c r="A676" s="143">
        <f t="shared" si="48"/>
        <v>411</v>
      </c>
      <c r="B676" s="145" t="s">
        <v>1549</v>
      </c>
      <c r="C676" s="200" t="s">
        <v>1807</v>
      </c>
      <c r="D676" s="200"/>
      <c r="E676" s="200"/>
      <c r="F676" s="200"/>
      <c r="G676" s="237"/>
    </row>
    <row r="677" spans="1:7" s="107" customFormat="1" ht="30" x14ac:dyDescent="0.25">
      <c r="A677" s="143">
        <f t="shared" si="48"/>
        <v>412</v>
      </c>
      <c r="B677" s="145" t="s">
        <v>1550</v>
      </c>
      <c r="C677" s="200" t="s">
        <v>1807</v>
      </c>
      <c r="D677" s="200"/>
      <c r="E677" s="200"/>
      <c r="F677" s="200"/>
      <c r="G677" s="237"/>
    </row>
    <row r="678" spans="1:7" s="107" customFormat="1" ht="45" x14ac:dyDescent="0.25">
      <c r="A678" s="143">
        <f t="shared" si="48"/>
        <v>413</v>
      </c>
      <c r="B678" s="145" t="s">
        <v>1551</v>
      </c>
      <c r="C678" s="200" t="s">
        <v>1807</v>
      </c>
      <c r="D678" s="200"/>
      <c r="E678" s="200"/>
      <c r="F678" s="200"/>
      <c r="G678" s="237"/>
    </row>
    <row r="679" spans="1:7" s="107" customFormat="1" ht="17.25" x14ac:dyDescent="0.25">
      <c r="A679" s="143">
        <f t="shared" si="48"/>
        <v>414</v>
      </c>
      <c r="B679" s="145" t="s">
        <v>1552</v>
      </c>
      <c r="C679" s="200" t="s">
        <v>1807</v>
      </c>
      <c r="D679" s="200"/>
      <c r="E679" s="200"/>
      <c r="F679" s="200"/>
      <c r="G679" s="237"/>
    </row>
    <row r="680" spans="1:7" s="107" customFormat="1" ht="30" x14ac:dyDescent="0.25">
      <c r="A680" s="143">
        <f t="shared" si="48"/>
        <v>415</v>
      </c>
      <c r="B680" s="145" t="s">
        <v>1553</v>
      </c>
      <c r="C680" s="200" t="s">
        <v>1807</v>
      </c>
      <c r="D680" s="200"/>
      <c r="E680" s="200"/>
      <c r="F680" s="200"/>
      <c r="G680" s="237"/>
    </row>
    <row r="681" spans="1:7" s="73" customFormat="1" ht="17.25" x14ac:dyDescent="0.25">
      <c r="A681" s="143">
        <f t="shared" si="48"/>
        <v>416</v>
      </c>
      <c r="B681" s="145" t="s">
        <v>1554</v>
      </c>
      <c r="C681" s="200" t="s">
        <v>1807</v>
      </c>
      <c r="D681" s="200"/>
      <c r="E681" s="200"/>
      <c r="F681" s="200"/>
      <c r="G681" s="237"/>
    </row>
    <row r="682" spans="1:7" s="73" customFormat="1" ht="30" x14ac:dyDescent="0.25">
      <c r="A682" s="143">
        <f t="shared" si="48"/>
        <v>417</v>
      </c>
      <c r="B682" s="145" t="s">
        <v>1555</v>
      </c>
      <c r="C682" s="200" t="s">
        <v>1807</v>
      </c>
      <c r="D682" s="200"/>
      <c r="E682" s="200"/>
      <c r="F682" s="200"/>
      <c r="G682" s="237"/>
    </row>
    <row r="683" spans="1:7" s="73" customFormat="1" ht="30" x14ac:dyDescent="0.25">
      <c r="A683" s="143">
        <f t="shared" si="48"/>
        <v>418</v>
      </c>
      <c r="B683" s="145" t="s">
        <v>1556</v>
      </c>
      <c r="C683" s="200" t="s">
        <v>1807</v>
      </c>
      <c r="D683" s="200"/>
      <c r="E683" s="200"/>
      <c r="F683" s="200"/>
      <c r="G683" s="237"/>
    </row>
    <row r="684" spans="1:7" s="73" customFormat="1" ht="15" customHeight="1" x14ac:dyDescent="0.25">
      <c r="A684" s="300" t="s">
        <v>80</v>
      </c>
      <c r="B684" s="301"/>
      <c r="C684" s="301"/>
      <c r="D684" s="301"/>
      <c r="E684" s="301"/>
      <c r="F684" s="301"/>
      <c r="G684" s="302"/>
    </row>
    <row r="685" spans="1:7" s="107" customFormat="1" ht="30" x14ac:dyDescent="0.25">
      <c r="A685" s="143">
        <f>A683+1</f>
        <v>419</v>
      </c>
      <c r="B685" s="140" t="s">
        <v>1557</v>
      </c>
      <c r="C685" s="200" t="s">
        <v>1807</v>
      </c>
      <c r="D685" s="200"/>
      <c r="E685" s="200"/>
      <c r="F685" s="200"/>
      <c r="G685" s="237"/>
    </row>
    <row r="686" spans="1:7" s="107" customFormat="1" ht="30" x14ac:dyDescent="0.25">
      <c r="A686" s="143">
        <f t="shared" si="48"/>
        <v>420</v>
      </c>
      <c r="B686" s="140" t="s">
        <v>1558</v>
      </c>
      <c r="C686" s="200" t="s">
        <v>1807</v>
      </c>
      <c r="D686" s="200"/>
      <c r="E686" s="200"/>
      <c r="F686" s="200"/>
      <c r="G686" s="237"/>
    </row>
    <row r="687" spans="1:7" s="107" customFormat="1" ht="30" x14ac:dyDescent="0.25">
      <c r="A687" s="143">
        <f t="shared" si="48"/>
        <v>421</v>
      </c>
      <c r="B687" s="152" t="s">
        <v>1559</v>
      </c>
      <c r="C687" s="201" t="s">
        <v>1002</v>
      </c>
      <c r="D687" s="201" t="s">
        <v>1002</v>
      </c>
      <c r="E687" s="201" t="s">
        <v>1002</v>
      </c>
      <c r="F687" s="201" t="s">
        <v>1002</v>
      </c>
      <c r="G687" s="201" t="s">
        <v>1002</v>
      </c>
    </row>
    <row r="688" spans="1:7" s="107" customFormat="1" ht="17.25" x14ac:dyDescent="0.25">
      <c r="A688" s="143">
        <f>A687+0.01</f>
        <v>421.01</v>
      </c>
      <c r="B688" s="163" t="s">
        <v>930</v>
      </c>
      <c r="C688" s="200" t="s">
        <v>1807</v>
      </c>
      <c r="D688" s="200"/>
      <c r="E688" s="200"/>
      <c r="F688" s="200"/>
      <c r="G688" s="237"/>
    </row>
    <row r="689" spans="1:7" s="107" customFormat="1" ht="17.25" x14ac:dyDescent="0.25">
      <c r="A689" s="143">
        <f>A688+0.01</f>
        <v>421.02</v>
      </c>
      <c r="B689" s="163" t="s">
        <v>853</v>
      </c>
      <c r="C689" s="200" t="s">
        <v>1807</v>
      </c>
      <c r="D689" s="200"/>
      <c r="E689" s="200"/>
      <c r="F689" s="200"/>
      <c r="G689" s="237"/>
    </row>
    <row r="690" spans="1:7" s="107" customFormat="1" ht="17.25" x14ac:dyDescent="0.25">
      <c r="A690" s="143">
        <f t="shared" ref="A690:A694" si="54">A689+0.01</f>
        <v>421.03</v>
      </c>
      <c r="B690" s="163" t="s">
        <v>860</v>
      </c>
      <c r="C690" s="200" t="s">
        <v>1807</v>
      </c>
      <c r="D690" s="200"/>
      <c r="E690" s="200"/>
      <c r="F690" s="200"/>
      <c r="G690" s="237"/>
    </row>
    <row r="691" spans="1:7" s="107" customFormat="1" ht="17.25" x14ac:dyDescent="0.25">
      <c r="A691" s="143">
        <f t="shared" si="54"/>
        <v>421.03999999999996</v>
      </c>
      <c r="B691" s="163" t="s">
        <v>854</v>
      </c>
      <c r="C691" s="200" t="s">
        <v>1807</v>
      </c>
      <c r="D691" s="200"/>
      <c r="E691" s="200"/>
      <c r="F691" s="200"/>
      <c r="G691" s="237"/>
    </row>
    <row r="692" spans="1:7" s="107" customFormat="1" ht="17.25" x14ac:dyDescent="0.25">
      <c r="A692" s="143">
        <f t="shared" si="54"/>
        <v>421.04999999999995</v>
      </c>
      <c r="B692" s="163" t="s">
        <v>855</v>
      </c>
      <c r="C692" s="200" t="s">
        <v>1807</v>
      </c>
      <c r="D692" s="200"/>
      <c r="E692" s="200"/>
      <c r="F692" s="200"/>
      <c r="G692" s="237"/>
    </row>
    <row r="693" spans="1:7" s="107" customFormat="1" ht="17.25" x14ac:dyDescent="0.25">
      <c r="A693" s="143">
        <f t="shared" si="54"/>
        <v>421.05999999999995</v>
      </c>
      <c r="B693" s="163" t="s">
        <v>856</v>
      </c>
      <c r="C693" s="200" t="s">
        <v>1807</v>
      </c>
      <c r="D693" s="200"/>
      <c r="E693" s="200"/>
      <c r="F693" s="200"/>
      <c r="G693" s="237"/>
    </row>
    <row r="694" spans="1:7" s="107" customFormat="1" ht="30" x14ac:dyDescent="0.25">
      <c r="A694" s="143">
        <f t="shared" si="54"/>
        <v>421.06999999999994</v>
      </c>
      <c r="B694" s="163" t="s">
        <v>983</v>
      </c>
      <c r="C694" s="200" t="s">
        <v>1807</v>
      </c>
      <c r="D694" s="200"/>
      <c r="E694" s="200"/>
      <c r="F694" s="200"/>
      <c r="G694" s="237"/>
    </row>
    <row r="695" spans="1:7" s="107" customFormat="1" ht="30" x14ac:dyDescent="0.25">
      <c r="A695" s="143">
        <f>A687+1</f>
        <v>422</v>
      </c>
      <c r="B695" s="151" t="s">
        <v>1560</v>
      </c>
      <c r="C695" s="201" t="s">
        <v>1002</v>
      </c>
      <c r="D695" s="201" t="s">
        <v>1002</v>
      </c>
      <c r="E695" s="201" t="s">
        <v>1002</v>
      </c>
      <c r="F695" s="201" t="s">
        <v>1002</v>
      </c>
      <c r="G695" s="201" t="s">
        <v>1002</v>
      </c>
    </row>
    <row r="696" spans="1:7" s="107" customFormat="1" ht="17.25" x14ac:dyDescent="0.25">
      <c r="A696" s="143">
        <f>A695+0.01</f>
        <v>422.01</v>
      </c>
      <c r="B696" s="160" t="s">
        <v>857</v>
      </c>
      <c r="C696" s="200" t="s">
        <v>1807</v>
      </c>
      <c r="D696" s="200"/>
      <c r="E696" s="200"/>
      <c r="F696" s="200"/>
      <c r="G696" s="237"/>
    </row>
    <row r="697" spans="1:7" s="107" customFormat="1" ht="17.25" x14ac:dyDescent="0.25">
      <c r="A697" s="143">
        <f>A696+0.01</f>
        <v>422.02</v>
      </c>
      <c r="B697" s="160" t="s">
        <v>1077</v>
      </c>
      <c r="C697" s="200" t="s">
        <v>1807</v>
      </c>
      <c r="D697" s="200"/>
      <c r="E697" s="200"/>
      <c r="F697" s="200"/>
      <c r="G697" s="237"/>
    </row>
    <row r="698" spans="1:7" s="107" customFormat="1" ht="30" x14ac:dyDescent="0.25">
      <c r="A698" s="143">
        <f>A695+1</f>
        <v>423</v>
      </c>
      <c r="B698" s="151" t="s">
        <v>1561</v>
      </c>
      <c r="C698" s="200" t="s">
        <v>1807</v>
      </c>
      <c r="D698" s="200"/>
      <c r="E698" s="200"/>
      <c r="F698" s="200"/>
      <c r="G698" s="237"/>
    </row>
    <row r="699" spans="1:7" s="73" customFormat="1" ht="15.75" customHeight="1" x14ac:dyDescent="0.25">
      <c r="A699" s="143">
        <f t="shared" ref="A699:A701" si="55">A698+1</f>
        <v>424</v>
      </c>
      <c r="B699" s="140" t="s">
        <v>1562</v>
      </c>
      <c r="C699" s="200" t="s">
        <v>1807</v>
      </c>
      <c r="D699" s="200"/>
      <c r="E699" s="200"/>
      <c r="F699" s="200"/>
      <c r="G699" s="237"/>
    </row>
    <row r="700" spans="1:7" s="73" customFormat="1" ht="30" x14ac:dyDescent="0.25">
      <c r="A700" s="143">
        <f t="shared" si="55"/>
        <v>425</v>
      </c>
      <c r="B700" s="140" t="s">
        <v>1563</v>
      </c>
      <c r="C700" s="200" t="s">
        <v>1807</v>
      </c>
      <c r="D700" s="200"/>
      <c r="E700" s="200"/>
      <c r="F700" s="200"/>
      <c r="G700" s="237"/>
    </row>
    <row r="701" spans="1:7" s="73" customFormat="1" ht="30" x14ac:dyDescent="0.25">
      <c r="A701" s="143">
        <f t="shared" si="55"/>
        <v>426</v>
      </c>
      <c r="B701" s="151" t="s">
        <v>1564</v>
      </c>
      <c r="C701" s="201" t="s">
        <v>1002</v>
      </c>
      <c r="D701" s="201" t="s">
        <v>1002</v>
      </c>
      <c r="E701" s="201" t="s">
        <v>1002</v>
      </c>
      <c r="F701" s="201" t="s">
        <v>1002</v>
      </c>
      <c r="G701" s="201" t="s">
        <v>1002</v>
      </c>
    </row>
    <row r="702" spans="1:7" s="73" customFormat="1" ht="17.25" x14ac:dyDescent="0.25">
      <c r="A702" s="143">
        <f>A701+0.01</f>
        <v>426.01</v>
      </c>
      <c r="B702" s="160" t="s">
        <v>858</v>
      </c>
      <c r="C702" s="200" t="s">
        <v>1807</v>
      </c>
      <c r="D702" s="200"/>
      <c r="E702" s="200"/>
      <c r="F702" s="200"/>
      <c r="G702" s="237"/>
    </row>
    <row r="703" spans="1:7" s="73" customFormat="1" ht="17.25" x14ac:dyDescent="0.25">
      <c r="A703" s="143">
        <f>A702+0.01</f>
        <v>426.02</v>
      </c>
      <c r="B703" s="160" t="s">
        <v>848</v>
      </c>
      <c r="C703" s="200" t="s">
        <v>1807</v>
      </c>
      <c r="D703" s="200"/>
      <c r="E703" s="200"/>
      <c r="F703" s="200"/>
      <c r="G703" s="237"/>
    </row>
    <row r="704" spans="1:7" s="73" customFormat="1" ht="17.25" x14ac:dyDescent="0.25">
      <c r="A704" s="143">
        <f t="shared" ref="A704:A705" si="56">A703+0.01</f>
        <v>426.03</v>
      </c>
      <c r="B704" s="160" t="s">
        <v>933</v>
      </c>
      <c r="C704" s="200" t="s">
        <v>1807</v>
      </c>
      <c r="D704" s="200"/>
      <c r="E704" s="200"/>
      <c r="F704" s="200"/>
      <c r="G704" s="237"/>
    </row>
    <row r="705" spans="1:7" s="73" customFormat="1" ht="17.25" x14ac:dyDescent="0.25">
      <c r="A705" s="143">
        <f t="shared" si="56"/>
        <v>426.03999999999996</v>
      </c>
      <c r="B705" s="160" t="s">
        <v>1078</v>
      </c>
      <c r="C705" s="200" t="s">
        <v>1807</v>
      </c>
      <c r="D705" s="200"/>
      <c r="E705" s="200"/>
      <c r="F705" s="200"/>
      <c r="G705" s="237"/>
    </row>
    <row r="706" spans="1:7" s="73" customFormat="1" ht="30" x14ac:dyDescent="0.25">
      <c r="A706" s="143">
        <f>A701+1</f>
        <v>427</v>
      </c>
      <c r="B706" s="151" t="s">
        <v>1565</v>
      </c>
      <c r="C706" s="200" t="s">
        <v>1807</v>
      </c>
      <c r="D706" s="200"/>
      <c r="E706" s="200"/>
      <c r="F706" s="200"/>
      <c r="G706" s="237"/>
    </row>
    <row r="707" spans="1:7" s="73" customFormat="1" ht="15" customHeight="1" x14ac:dyDescent="0.25">
      <c r="A707" s="297" t="s">
        <v>1079</v>
      </c>
      <c r="B707" s="298"/>
      <c r="C707" s="298"/>
      <c r="D707" s="298"/>
      <c r="E707" s="298"/>
      <c r="F707" s="298"/>
      <c r="G707" s="299"/>
    </row>
    <row r="708" spans="1:7" s="73" customFormat="1" ht="30" x14ac:dyDescent="0.25">
      <c r="A708" s="143">
        <f>A706+1</f>
        <v>428</v>
      </c>
      <c r="B708" s="140" t="s">
        <v>1566</v>
      </c>
      <c r="C708" s="200" t="s">
        <v>1807</v>
      </c>
      <c r="D708" s="200"/>
      <c r="E708" s="200"/>
      <c r="F708" s="200"/>
      <c r="G708" s="237"/>
    </row>
    <row r="709" spans="1:7" s="73" customFormat="1" ht="39.75" customHeight="1" x14ac:dyDescent="0.25">
      <c r="A709" s="143">
        <f>A708+1</f>
        <v>429</v>
      </c>
      <c r="B709" s="140" t="s">
        <v>1567</v>
      </c>
      <c r="C709" s="200" t="s">
        <v>1807</v>
      </c>
      <c r="D709" s="200"/>
      <c r="E709" s="200"/>
      <c r="F709" s="200"/>
      <c r="G709" s="237"/>
    </row>
    <row r="710" spans="1:7" s="73" customFormat="1" ht="30" x14ac:dyDescent="0.25">
      <c r="A710" s="143">
        <f t="shared" ref="A710:A749" si="57">A709+1</f>
        <v>430</v>
      </c>
      <c r="B710" s="140" t="s">
        <v>1568</v>
      </c>
      <c r="C710" s="200" t="s">
        <v>1807</v>
      </c>
      <c r="D710" s="200"/>
      <c r="E710" s="200"/>
      <c r="F710" s="200"/>
      <c r="G710" s="237"/>
    </row>
    <row r="711" spans="1:7" s="73" customFormat="1" ht="30" x14ac:dyDescent="0.25">
      <c r="A711" s="143">
        <f t="shared" si="57"/>
        <v>431</v>
      </c>
      <c r="B711" s="140" t="s">
        <v>1569</v>
      </c>
      <c r="C711" s="200" t="s">
        <v>1807</v>
      </c>
      <c r="D711" s="200"/>
      <c r="E711" s="200"/>
      <c r="F711" s="200"/>
      <c r="G711" s="237"/>
    </row>
    <row r="712" spans="1:7" s="73" customFormat="1" ht="30" x14ac:dyDescent="0.25">
      <c r="A712" s="143">
        <f t="shared" si="57"/>
        <v>432</v>
      </c>
      <c r="B712" s="140" t="s">
        <v>1570</v>
      </c>
      <c r="C712" s="200" t="s">
        <v>1807</v>
      </c>
      <c r="D712" s="200"/>
      <c r="E712" s="200"/>
      <c r="F712" s="200"/>
      <c r="G712" s="237"/>
    </row>
    <row r="713" spans="1:7" s="73" customFormat="1" ht="17.25" x14ac:dyDescent="0.25">
      <c r="A713" s="143">
        <f t="shared" si="57"/>
        <v>433</v>
      </c>
      <c r="B713" s="140" t="s">
        <v>1571</v>
      </c>
      <c r="C713" s="200" t="s">
        <v>1807</v>
      </c>
      <c r="D713" s="200"/>
      <c r="E713" s="200"/>
      <c r="F713" s="200"/>
      <c r="G713" s="237"/>
    </row>
    <row r="714" spans="1:7" s="73" customFormat="1" ht="30" x14ac:dyDescent="0.25">
      <c r="A714" s="143">
        <f t="shared" si="57"/>
        <v>434</v>
      </c>
      <c r="B714" s="140" t="s">
        <v>1572</v>
      </c>
      <c r="C714" s="200" t="s">
        <v>1807</v>
      </c>
      <c r="D714" s="200"/>
      <c r="E714" s="200"/>
      <c r="F714" s="200"/>
      <c r="G714" s="237"/>
    </row>
    <row r="715" spans="1:7" s="73" customFormat="1" ht="45" x14ac:dyDescent="0.25">
      <c r="A715" s="143">
        <f t="shared" si="57"/>
        <v>435</v>
      </c>
      <c r="B715" s="140" t="s">
        <v>1792</v>
      </c>
      <c r="C715" s="200" t="s">
        <v>1807</v>
      </c>
      <c r="D715" s="200"/>
      <c r="E715" s="200"/>
      <c r="F715" s="200"/>
      <c r="G715" s="237"/>
    </row>
    <row r="716" spans="1:7" s="73" customFormat="1" ht="45" x14ac:dyDescent="0.25">
      <c r="A716" s="143">
        <f>A715+1</f>
        <v>436</v>
      </c>
      <c r="B716" s="140" t="s">
        <v>1573</v>
      </c>
      <c r="C716" s="200" t="s">
        <v>1807</v>
      </c>
      <c r="D716" s="200"/>
      <c r="E716" s="200"/>
      <c r="F716" s="200"/>
      <c r="G716" s="237"/>
    </row>
    <row r="717" spans="1:7" s="73" customFormat="1" ht="45" x14ac:dyDescent="0.25">
      <c r="A717" s="143">
        <f t="shared" si="57"/>
        <v>437</v>
      </c>
      <c r="B717" s="140" t="s">
        <v>1574</v>
      </c>
      <c r="C717" s="200" t="s">
        <v>1807</v>
      </c>
      <c r="D717" s="200"/>
      <c r="E717" s="200"/>
      <c r="F717" s="200"/>
      <c r="G717" s="237"/>
    </row>
    <row r="718" spans="1:7" s="73" customFormat="1" ht="45" x14ac:dyDescent="0.25">
      <c r="A718" s="143">
        <f t="shared" si="57"/>
        <v>438</v>
      </c>
      <c r="B718" s="140" t="s">
        <v>1575</v>
      </c>
      <c r="C718" s="200" t="s">
        <v>1807</v>
      </c>
      <c r="D718" s="200"/>
      <c r="E718" s="200"/>
      <c r="F718" s="200"/>
      <c r="G718" s="237"/>
    </row>
    <row r="719" spans="1:7" s="73" customFormat="1" ht="30" x14ac:dyDescent="0.25">
      <c r="A719" s="143">
        <f t="shared" si="57"/>
        <v>439</v>
      </c>
      <c r="B719" s="140" t="s">
        <v>1576</v>
      </c>
      <c r="C719" s="200" t="s">
        <v>1807</v>
      </c>
      <c r="D719" s="200"/>
      <c r="E719" s="200"/>
      <c r="F719" s="200"/>
      <c r="G719" s="237"/>
    </row>
    <row r="720" spans="1:7" s="73" customFormat="1" ht="30" x14ac:dyDescent="0.25">
      <c r="A720" s="143">
        <f t="shared" si="57"/>
        <v>440</v>
      </c>
      <c r="B720" s="140" t="s">
        <v>1577</v>
      </c>
      <c r="C720" s="200" t="s">
        <v>1807</v>
      </c>
      <c r="D720" s="200"/>
      <c r="E720" s="200"/>
      <c r="F720" s="200"/>
      <c r="G720" s="237"/>
    </row>
    <row r="721" spans="1:7" s="73" customFormat="1" ht="30" customHeight="1" x14ac:dyDescent="0.25">
      <c r="A721" s="143">
        <f t="shared" si="57"/>
        <v>441</v>
      </c>
      <c r="B721" s="140" t="s">
        <v>1578</v>
      </c>
      <c r="C721" s="200" t="s">
        <v>1807</v>
      </c>
      <c r="D721" s="200"/>
      <c r="E721" s="200"/>
      <c r="F721" s="200"/>
      <c r="G721" s="237"/>
    </row>
    <row r="722" spans="1:7" s="73" customFormat="1" ht="45" x14ac:dyDescent="0.25">
      <c r="A722" s="143">
        <f>A721+1</f>
        <v>442</v>
      </c>
      <c r="B722" s="140" t="s">
        <v>1579</v>
      </c>
      <c r="C722" s="200" t="s">
        <v>1807</v>
      </c>
      <c r="D722" s="200"/>
      <c r="E722" s="200"/>
      <c r="F722" s="200"/>
      <c r="G722" s="237"/>
    </row>
    <row r="723" spans="1:7" s="73" customFormat="1" ht="45" x14ac:dyDescent="0.25">
      <c r="A723" s="143">
        <f t="shared" si="57"/>
        <v>443</v>
      </c>
      <c r="B723" s="140" t="s">
        <v>1580</v>
      </c>
      <c r="C723" s="200" t="s">
        <v>1807</v>
      </c>
      <c r="D723" s="200"/>
      <c r="E723" s="200"/>
      <c r="F723" s="200"/>
      <c r="G723" s="237"/>
    </row>
    <row r="724" spans="1:7" s="73" customFormat="1" ht="15" customHeight="1" x14ac:dyDescent="0.25">
      <c r="A724" s="143">
        <f t="shared" si="57"/>
        <v>444</v>
      </c>
      <c r="B724" s="140" t="s">
        <v>1581</v>
      </c>
      <c r="C724" s="200" t="s">
        <v>1807</v>
      </c>
      <c r="D724" s="200"/>
      <c r="E724" s="200"/>
      <c r="F724" s="200"/>
      <c r="G724" s="237"/>
    </row>
    <row r="725" spans="1:7" s="73" customFormat="1" ht="30" x14ac:dyDescent="0.25">
      <c r="A725" s="143">
        <f t="shared" si="57"/>
        <v>445</v>
      </c>
      <c r="B725" s="140" t="s">
        <v>1582</v>
      </c>
      <c r="C725" s="200" t="s">
        <v>1807</v>
      </c>
      <c r="D725" s="200"/>
      <c r="E725" s="200"/>
      <c r="F725" s="200"/>
      <c r="G725" s="237"/>
    </row>
    <row r="726" spans="1:7" s="73" customFormat="1" ht="30" customHeight="1" x14ac:dyDescent="0.25">
      <c r="A726" s="143">
        <f t="shared" si="57"/>
        <v>446</v>
      </c>
      <c r="B726" s="140" t="s">
        <v>1583</v>
      </c>
      <c r="C726" s="200" t="s">
        <v>1807</v>
      </c>
      <c r="D726" s="200"/>
      <c r="E726" s="200"/>
      <c r="F726" s="200"/>
      <c r="G726" s="237"/>
    </row>
    <row r="727" spans="1:7" s="73" customFormat="1" ht="60" x14ac:dyDescent="0.25">
      <c r="A727" s="143">
        <f t="shared" si="57"/>
        <v>447</v>
      </c>
      <c r="B727" s="140" t="s">
        <v>1584</v>
      </c>
      <c r="C727" s="200" t="s">
        <v>1807</v>
      </c>
      <c r="D727" s="200"/>
      <c r="E727" s="200"/>
      <c r="F727" s="200"/>
      <c r="G727" s="237"/>
    </row>
    <row r="728" spans="1:7" s="73" customFormat="1" ht="30" x14ac:dyDescent="0.25">
      <c r="A728" s="143">
        <f>A727+1</f>
        <v>448</v>
      </c>
      <c r="B728" s="140" t="s">
        <v>1585</v>
      </c>
      <c r="C728" s="200" t="s">
        <v>1807</v>
      </c>
      <c r="D728" s="200"/>
      <c r="E728" s="200"/>
      <c r="F728" s="200"/>
      <c r="G728" s="237"/>
    </row>
    <row r="729" spans="1:7" s="73" customFormat="1" ht="45" x14ac:dyDescent="0.25">
      <c r="A729" s="143">
        <f t="shared" si="57"/>
        <v>449</v>
      </c>
      <c r="B729" s="140" t="s">
        <v>1586</v>
      </c>
      <c r="C729" s="200" t="s">
        <v>1807</v>
      </c>
      <c r="D729" s="200"/>
      <c r="E729" s="200"/>
      <c r="F729" s="200"/>
      <c r="G729" s="237"/>
    </row>
    <row r="730" spans="1:7" s="73" customFormat="1" ht="30" x14ac:dyDescent="0.25">
      <c r="A730" s="143">
        <f t="shared" si="57"/>
        <v>450</v>
      </c>
      <c r="B730" s="140" t="s">
        <v>1587</v>
      </c>
      <c r="C730" s="200" t="s">
        <v>1807</v>
      </c>
      <c r="D730" s="200"/>
      <c r="E730" s="200"/>
      <c r="F730" s="200"/>
      <c r="G730" s="237"/>
    </row>
    <row r="731" spans="1:7" s="73" customFormat="1" ht="30" x14ac:dyDescent="0.25">
      <c r="A731" s="143">
        <f t="shared" si="57"/>
        <v>451</v>
      </c>
      <c r="B731" s="140" t="s">
        <v>1588</v>
      </c>
      <c r="C731" s="200" t="s">
        <v>1807</v>
      </c>
      <c r="D731" s="200"/>
      <c r="E731" s="200"/>
      <c r="F731" s="200"/>
      <c r="G731" s="237"/>
    </row>
    <row r="732" spans="1:7" s="73" customFormat="1" ht="30" x14ac:dyDescent="0.25">
      <c r="A732" s="143">
        <f t="shared" si="57"/>
        <v>452</v>
      </c>
      <c r="B732" s="140" t="s">
        <v>1589</v>
      </c>
      <c r="C732" s="200" t="s">
        <v>1807</v>
      </c>
      <c r="D732" s="200"/>
      <c r="E732" s="200"/>
      <c r="F732" s="200"/>
      <c r="G732" s="237"/>
    </row>
    <row r="733" spans="1:7" s="73" customFormat="1" ht="30" customHeight="1" x14ac:dyDescent="0.25">
      <c r="A733" s="143">
        <f t="shared" si="57"/>
        <v>453</v>
      </c>
      <c r="B733" s="140" t="s">
        <v>1590</v>
      </c>
      <c r="C733" s="200" t="s">
        <v>1807</v>
      </c>
      <c r="D733" s="200"/>
      <c r="E733" s="200"/>
      <c r="F733" s="200"/>
      <c r="G733" s="237"/>
    </row>
    <row r="734" spans="1:7" s="73" customFormat="1" ht="45" x14ac:dyDescent="0.25">
      <c r="A734" s="143">
        <f t="shared" si="57"/>
        <v>454</v>
      </c>
      <c r="B734" s="140" t="s">
        <v>1591</v>
      </c>
      <c r="C734" s="200" t="s">
        <v>1807</v>
      </c>
      <c r="D734" s="200"/>
      <c r="E734" s="200"/>
      <c r="F734" s="200"/>
      <c r="G734" s="237"/>
    </row>
    <row r="735" spans="1:7" s="73" customFormat="1" ht="30" x14ac:dyDescent="0.25">
      <c r="A735" s="143">
        <f>A734+1</f>
        <v>455</v>
      </c>
      <c r="B735" s="140" t="s">
        <v>1592</v>
      </c>
      <c r="C735" s="200" t="s">
        <v>1807</v>
      </c>
      <c r="D735" s="200"/>
      <c r="E735" s="200"/>
      <c r="F735" s="200"/>
      <c r="G735" s="237"/>
    </row>
    <row r="736" spans="1:7" s="73" customFormat="1" ht="30" x14ac:dyDescent="0.25">
      <c r="A736" s="143">
        <f t="shared" si="57"/>
        <v>456</v>
      </c>
      <c r="B736" s="140" t="s">
        <v>1593</v>
      </c>
      <c r="C736" s="200" t="s">
        <v>1807</v>
      </c>
      <c r="D736" s="200"/>
      <c r="E736" s="200"/>
      <c r="F736" s="200"/>
      <c r="G736" s="237"/>
    </row>
    <row r="737" spans="1:7" s="73" customFormat="1" ht="30" x14ac:dyDescent="0.25">
      <c r="A737" s="143">
        <f t="shared" si="57"/>
        <v>457</v>
      </c>
      <c r="B737" s="140" t="s">
        <v>1594</v>
      </c>
      <c r="C737" s="200" t="s">
        <v>1807</v>
      </c>
      <c r="D737" s="200"/>
      <c r="E737" s="200"/>
      <c r="F737" s="200"/>
      <c r="G737" s="237"/>
    </row>
    <row r="738" spans="1:7" s="73" customFormat="1" ht="30" x14ac:dyDescent="0.25">
      <c r="A738" s="143">
        <f t="shared" si="57"/>
        <v>458</v>
      </c>
      <c r="B738" s="140" t="s">
        <v>1595</v>
      </c>
      <c r="C738" s="200" t="s">
        <v>1807</v>
      </c>
      <c r="D738" s="200"/>
      <c r="E738" s="200"/>
      <c r="F738" s="200"/>
      <c r="G738" s="237"/>
    </row>
    <row r="739" spans="1:7" s="73" customFormat="1" ht="45" x14ac:dyDescent="0.25">
      <c r="A739" s="143">
        <f t="shared" si="57"/>
        <v>459</v>
      </c>
      <c r="B739" s="140" t="s">
        <v>1596</v>
      </c>
      <c r="C739" s="200" t="s">
        <v>1807</v>
      </c>
      <c r="D739" s="200"/>
      <c r="E739" s="200"/>
      <c r="F739" s="200"/>
      <c r="G739" s="237"/>
    </row>
    <row r="740" spans="1:7" s="73" customFormat="1" ht="15" customHeight="1" x14ac:dyDescent="0.25">
      <c r="A740" s="143">
        <f t="shared" si="57"/>
        <v>460</v>
      </c>
      <c r="B740" s="140" t="s">
        <v>1597</v>
      </c>
      <c r="C740" s="200" t="s">
        <v>1807</v>
      </c>
      <c r="D740" s="200"/>
      <c r="E740" s="200"/>
      <c r="F740" s="200"/>
      <c r="G740" s="237"/>
    </row>
    <row r="741" spans="1:7" s="73" customFormat="1" ht="30" x14ac:dyDescent="0.25">
      <c r="A741" s="143">
        <f t="shared" si="57"/>
        <v>461</v>
      </c>
      <c r="B741" s="140" t="s">
        <v>1598</v>
      </c>
      <c r="C741" s="200" t="s">
        <v>1807</v>
      </c>
      <c r="D741" s="200"/>
      <c r="E741" s="200"/>
      <c r="F741" s="200"/>
      <c r="G741" s="237"/>
    </row>
    <row r="742" spans="1:7" s="73" customFormat="1" ht="30" x14ac:dyDescent="0.25">
      <c r="A742" s="143">
        <f t="shared" si="57"/>
        <v>462</v>
      </c>
      <c r="B742" s="140" t="s">
        <v>1599</v>
      </c>
      <c r="C742" s="200" t="s">
        <v>1807</v>
      </c>
      <c r="D742" s="200"/>
      <c r="E742" s="200"/>
      <c r="F742" s="200"/>
      <c r="G742" s="237"/>
    </row>
    <row r="743" spans="1:7" s="73" customFormat="1" ht="15" customHeight="1" x14ac:dyDescent="0.25">
      <c r="A743" s="297" t="s">
        <v>1080</v>
      </c>
      <c r="B743" s="298"/>
      <c r="C743" s="298"/>
      <c r="D743" s="298"/>
      <c r="E743" s="298"/>
      <c r="F743" s="298"/>
      <c r="G743" s="299"/>
    </row>
    <row r="744" spans="1:7" s="73" customFormat="1" ht="30" x14ac:dyDescent="0.25">
      <c r="A744" s="143">
        <f>A742+1</f>
        <v>463</v>
      </c>
      <c r="B744" s="145" t="s">
        <v>1600</v>
      </c>
      <c r="C744" s="200" t="s">
        <v>1807</v>
      </c>
      <c r="D744" s="200"/>
      <c r="E744" s="200"/>
      <c r="F744" s="200"/>
      <c r="G744" s="237"/>
    </row>
    <row r="745" spans="1:7" s="73" customFormat="1" ht="30" x14ac:dyDescent="0.25">
      <c r="A745" s="143">
        <f t="shared" si="57"/>
        <v>464</v>
      </c>
      <c r="B745" s="145" t="s">
        <v>1601</v>
      </c>
      <c r="C745" s="200" t="s">
        <v>1807</v>
      </c>
      <c r="D745" s="200"/>
      <c r="E745" s="200"/>
      <c r="F745" s="200"/>
      <c r="G745" s="237"/>
    </row>
    <row r="746" spans="1:7" s="107" customFormat="1" ht="30" x14ac:dyDescent="0.25">
      <c r="A746" s="143">
        <f t="shared" si="57"/>
        <v>465</v>
      </c>
      <c r="B746" s="145" t="s">
        <v>1602</v>
      </c>
      <c r="C746" s="200" t="s">
        <v>1807</v>
      </c>
      <c r="D746" s="200"/>
      <c r="E746" s="200"/>
      <c r="F746" s="200"/>
      <c r="G746" s="237"/>
    </row>
    <row r="747" spans="1:7" s="73" customFormat="1" ht="30" customHeight="1" x14ac:dyDescent="0.25">
      <c r="A747" s="143">
        <f t="shared" si="57"/>
        <v>466</v>
      </c>
      <c r="B747" s="145" t="s">
        <v>1793</v>
      </c>
      <c r="C747" s="200" t="s">
        <v>1807</v>
      </c>
      <c r="D747" s="200"/>
      <c r="E747" s="200"/>
      <c r="F747" s="200"/>
      <c r="G747" s="237"/>
    </row>
    <row r="748" spans="1:7" s="73" customFormat="1" ht="30" x14ac:dyDescent="0.25">
      <c r="A748" s="143">
        <f t="shared" si="57"/>
        <v>467</v>
      </c>
      <c r="B748" s="145" t="s">
        <v>1603</v>
      </c>
      <c r="C748" s="200" t="s">
        <v>1807</v>
      </c>
      <c r="D748" s="200"/>
      <c r="E748" s="200"/>
      <c r="F748" s="200"/>
      <c r="G748" s="237"/>
    </row>
    <row r="749" spans="1:7" s="73" customFormat="1" ht="30" x14ac:dyDescent="0.25">
      <c r="A749" s="143">
        <f t="shared" si="57"/>
        <v>468</v>
      </c>
      <c r="B749" s="151" t="s">
        <v>1604</v>
      </c>
      <c r="C749" s="201" t="s">
        <v>1002</v>
      </c>
      <c r="D749" s="201" t="s">
        <v>1002</v>
      </c>
      <c r="E749" s="201" t="s">
        <v>1002</v>
      </c>
      <c r="F749" s="201" t="s">
        <v>1002</v>
      </c>
      <c r="G749" s="201" t="s">
        <v>1002</v>
      </c>
    </row>
    <row r="750" spans="1:7" s="73" customFormat="1" ht="17.25" x14ac:dyDescent="0.25">
      <c r="A750" s="143">
        <f>A749+0.01</f>
        <v>468.01</v>
      </c>
      <c r="B750" s="160" t="s">
        <v>755</v>
      </c>
      <c r="C750" s="200" t="s">
        <v>1807</v>
      </c>
      <c r="D750" s="200"/>
      <c r="E750" s="200"/>
      <c r="F750" s="200"/>
      <c r="G750" s="237"/>
    </row>
    <row r="751" spans="1:7" s="73" customFormat="1" ht="17.25" x14ac:dyDescent="0.25">
      <c r="A751" s="143">
        <f>A750+0.01</f>
        <v>468.02</v>
      </c>
      <c r="B751" s="160" t="s">
        <v>988</v>
      </c>
      <c r="C751" s="200" t="s">
        <v>1807</v>
      </c>
      <c r="D751" s="200"/>
      <c r="E751" s="200"/>
      <c r="F751" s="200"/>
      <c r="G751" s="237"/>
    </row>
    <row r="752" spans="1:7" s="73" customFormat="1" ht="17.25" x14ac:dyDescent="0.25">
      <c r="A752" s="143">
        <f t="shared" ref="A752:A755" si="58">A751+0.01</f>
        <v>468.03</v>
      </c>
      <c r="B752" s="160" t="s">
        <v>1081</v>
      </c>
      <c r="C752" s="200" t="s">
        <v>1807</v>
      </c>
      <c r="D752" s="200"/>
      <c r="E752" s="200"/>
      <c r="F752" s="200"/>
      <c r="G752" s="237"/>
    </row>
    <row r="753" spans="1:7" s="73" customFormat="1" ht="17.25" x14ac:dyDescent="0.25">
      <c r="A753" s="143">
        <f t="shared" si="58"/>
        <v>468.03999999999996</v>
      </c>
      <c r="B753" s="160" t="s">
        <v>943</v>
      </c>
      <c r="C753" s="200" t="s">
        <v>1807</v>
      </c>
      <c r="D753" s="200"/>
      <c r="E753" s="200"/>
      <c r="F753" s="200"/>
      <c r="G753" s="237"/>
    </row>
    <row r="754" spans="1:7" s="73" customFormat="1" ht="17.25" x14ac:dyDescent="0.25">
      <c r="A754" s="143">
        <f t="shared" si="58"/>
        <v>468.04999999999995</v>
      </c>
      <c r="B754" s="160" t="s">
        <v>1082</v>
      </c>
      <c r="C754" s="200" t="s">
        <v>1807</v>
      </c>
      <c r="D754" s="200"/>
      <c r="E754" s="200"/>
      <c r="F754" s="200"/>
      <c r="G754" s="237"/>
    </row>
    <row r="755" spans="1:7" s="73" customFormat="1" ht="17.25" x14ac:dyDescent="0.25">
      <c r="A755" s="143">
        <f t="shared" si="58"/>
        <v>468.05999999999995</v>
      </c>
      <c r="B755" s="160" t="s">
        <v>1083</v>
      </c>
      <c r="C755" s="200" t="s">
        <v>1807</v>
      </c>
      <c r="D755" s="200"/>
      <c r="E755" s="200"/>
      <c r="F755" s="200"/>
      <c r="G755" s="237"/>
    </row>
    <row r="756" spans="1:7" s="73" customFormat="1" ht="15" customHeight="1" x14ac:dyDescent="0.25">
      <c r="A756" s="297" t="s">
        <v>57</v>
      </c>
      <c r="B756" s="298"/>
      <c r="C756" s="298"/>
      <c r="D756" s="298"/>
      <c r="E756" s="298"/>
      <c r="F756" s="298"/>
      <c r="G756" s="299"/>
    </row>
    <row r="757" spans="1:7" s="73" customFormat="1" ht="30" x14ac:dyDescent="0.25">
      <c r="A757" s="143">
        <f>A749+1</f>
        <v>469</v>
      </c>
      <c r="B757" s="151" t="s">
        <v>1605</v>
      </c>
      <c r="C757" s="201" t="s">
        <v>1002</v>
      </c>
      <c r="D757" s="201" t="s">
        <v>1002</v>
      </c>
      <c r="E757" s="201" t="s">
        <v>1002</v>
      </c>
      <c r="F757" s="201" t="s">
        <v>1002</v>
      </c>
      <c r="G757" s="201" t="s">
        <v>1002</v>
      </c>
    </row>
    <row r="758" spans="1:7" s="73" customFormat="1" ht="17.25" x14ac:dyDescent="0.25">
      <c r="A758" s="143">
        <f>A757+0.01</f>
        <v>469.01</v>
      </c>
      <c r="B758" s="160" t="s">
        <v>859</v>
      </c>
      <c r="C758" s="200" t="s">
        <v>1807</v>
      </c>
      <c r="D758" s="200"/>
      <c r="E758" s="200"/>
      <c r="F758" s="200"/>
      <c r="G758" s="237"/>
    </row>
    <row r="759" spans="1:7" s="73" customFormat="1" ht="17.25" x14ac:dyDescent="0.25">
      <c r="A759" s="143">
        <f>A758+0.01</f>
        <v>469.02</v>
      </c>
      <c r="B759" s="160" t="s">
        <v>860</v>
      </c>
      <c r="C759" s="200" t="s">
        <v>1807</v>
      </c>
      <c r="D759" s="200"/>
      <c r="E759" s="200"/>
      <c r="F759" s="200"/>
      <c r="G759" s="237"/>
    </row>
    <row r="760" spans="1:7" s="73" customFormat="1" ht="17.25" x14ac:dyDescent="0.25">
      <c r="A760" s="143">
        <f t="shared" ref="A760:A769" si="59">A759+0.01</f>
        <v>469.03</v>
      </c>
      <c r="B760" s="160" t="s">
        <v>861</v>
      </c>
      <c r="C760" s="200" t="s">
        <v>1807</v>
      </c>
      <c r="D760" s="200"/>
      <c r="E760" s="200"/>
      <c r="F760" s="200"/>
      <c r="G760" s="237"/>
    </row>
    <row r="761" spans="1:7" s="73" customFormat="1" ht="17.25" x14ac:dyDescent="0.25">
      <c r="A761" s="143">
        <f t="shared" si="59"/>
        <v>469.03999999999996</v>
      </c>
      <c r="B761" s="160" t="s">
        <v>862</v>
      </c>
      <c r="C761" s="200" t="s">
        <v>1807</v>
      </c>
      <c r="D761" s="200"/>
      <c r="E761" s="200"/>
      <c r="F761" s="200"/>
      <c r="G761" s="237"/>
    </row>
    <row r="762" spans="1:7" s="73" customFormat="1" ht="17.25" x14ac:dyDescent="0.25">
      <c r="A762" s="143">
        <f t="shared" si="59"/>
        <v>469.04999999999995</v>
      </c>
      <c r="B762" s="160" t="s">
        <v>863</v>
      </c>
      <c r="C762" s="200" t="s">
        <v>1807</v>
      </c>
      <c r="D762" s="200"/>
      <c r="E762" s="200"/>
      <c r="F762" s="200"/>
      <c r="G762" s="237"/>
    </row>
    <row r="763" spans="1:7" s="73" customFormat="1" ht="17.25" x14ac:dyDescent="0.25">
      <c r="A763" s="143">
        <f t="shared" si="59"/>
        <v>469.05999999999995</v>
      </c>
      <c r="B763" s="160" t="s">
        <v>864</v>
      </c>
      <c r="C763" s="200" t="s">
        <v>1807</v>
      </c>
      <c r="D763" s="200"/>
      <c r="E763" s="200"/>
      <c r="F763" s="200"/>
      <c r="G763" s="237"/>
    </row>
    <row r="764" spans="1:7" s="73" customFormat="1" ht="17.25" x14ac:dyDescent="0.25">
      <c r="A764" s="143">
        <f t="shared" si="59"/>
        <v>469.06999999999994</v>
      </c>
      <c r="B764" s="160" t="s">
        <v>865</v>
      </c>
      <c r="C764" s="200" t="s">
        <v>1807</v>
      </c>
      <c r="D764" s="200"/>
      <c r="E764" s="200"/>
      <c r="F764" s="200"/>
      <c r="G764" s="237"/>
    </row>
    <row r="765" spans="1:7" s="73" customFormat="1" ht="17.25" x14ac:dyDescent="0.25">
      <c r="A765" s="143">
        <f t="shared" si="59"/>
        <v>469.07999999999993</v>
      </c>
      <c r="B765" s="160" t="s">
        <v>866</v>
      </c>
      <c r="C765" s="200" t="s">
        <v>1807</v>
      </c>
      <c r="D765" s="200"/>
      <c r="E765" s="200"/>
      <c r="F765" s="200"/>
      <c r="G765" s="237"/>
    </row>
    <row r="766" spans="1:7" s="73" customFormat="1" ht="30" x14ac:dyDescent="0.25">
      <c r="A766" s="143">
        <f t="shared" si="59"/>
        <v>469.08999999999992</v>
      </c>
      <c r="B766" s="160" t="s">
        <v>867</v>
      </c>
      <c r="C766" s="200" t="s">
        <v>1807</v>
      </c>
      <c r="D766" s="200"/>
      <c r="E766" s="200"/>
      <c r="F766" s="200"/>
      <c r="G766" s="237"/>
    </row>
    <row r="767" spans="1:7" s="73" customFormat="1" ht="17.25" x14ac:dyDescent="0.25">
      <c r="A767" s="143">
        <f t="shared" si="59"/>
        <v>469.09999999999991</v>
      </c>
      <c r="B767" s="160" t="s">
        <v>868</v>
      </c>
      <c r="C767" s="200" t="s">
        <v>1807</v>
      </c>
      <c r="D767" s="200"/>
      <c r="E767" s="200"/>
      <c r="F767" s="200"/>
      <c r="G767" s="237"/>
    </row>
    <row r="768" spans="1:7" s="73" customFormat="1" ht="17.25" x14ac:dyDescent="0.25">
      <c r="A768" s="143">
        <f t="shared" si="59"/>
        <v>469.1099999999999</v>
      </c>
      <c r="B768" s="160" t="s">
        <v>869</v>
      </c>
      <c r="C768" s="200" t="s">
        <v>1807</v>
      </c>
      <c r="D768" s="200"/>
      <c r="E768" s="200"/>
      <c r="F768" s="200"/>
      <c r="G768" s="237"/>
    </row>
    <row r="769" spans="1:7" s="73" customFormat="1" ht="17.25" x14ac:dyDescent="0.25">
      <c r="A769" s="143">
        <f t="shared" si="59"/>
        <v>469.11999999999989</v>
      </c>
      <c r="B769" s="160" t="s">
        <v>870</v>
      </c>
      <c r="C769" s="200" t="s">
        <v>1807</v>
      </c>
      <c r="D769" s="200"/>
      <c r="E769" s="200"/>
      <c r="F769" s="200"/>
      <c r="G769" s="237"/>
    </row>
    <row r="770" spans="1:7" s="73" customFormat="1" ht="30" x14ac:dyDescent="0.25">
      <c r="A770" s="143">
        <f>A757+1</f>
        <v>470</v>
      </c>
      <c r="B770" s="151" t="s">
        <v>1606</v>
      </c>
      <c r="C770" s="201" t="s">
        <v>1002</v>
      </c>
      <c r="D770" s="201" t="s">
        <v>1002</v>
      </c>
      <c r="E770" s="201" t="s">
        <v>1002</v>
      </c>
      <c r="F770" s="201" t="s">
        <v>1002</v>
      </c>
      <c r="G770" s="201" t="s">
        <v>1002</v>
      </c>
    </row>
    <row r="771" spans="1:7" s="73" customFormat="1" ht="17.25" x14ac:dyDescent="0.25">
      <c r="A771" s="143">
        <f>A770+0.01</f>
        <v>470.01</v>
      </c>
      <c r="B771" s="160" t="s">
        <v>871</v>
      </c>
      <c r="C771" s="200" t="s">
        <v>1807</v>
      </c>
      <c r="D771" s="200"/>
      <c r="E771" s="200"/>
      <c r="F771" s="200"/>
      <c r="G771" s="237"/>
    </row>
    <row r="772" spans="1:7" s="73" customFormat="1" ht="17.25" x14ac:dyDescent="0.25">
      <c r="A772" s="143">
        <f>A771+0.01</f>
        <v>470.02</v>
      </c>
      <c r="B772" s="160" t="s">
        <v>1084</v>
      </c>
      <c r="C772" s="200" t="s">
        <v>1807</v>
      </c>
      <c r="D772" s="200"/>
      <c r="E772" s="200"/>
      <c r="F772" s="200"/>
      <c r="G772" s="237"/>
    </row>
    <row r="773" spans="1:7" s="73" customFormat="1" ht="30" x14ac:dyDescent="0.25">
      <c r="A773" s="143">
        <f t="shared" ref="A773:A778" si="60">A772+0.01</f>
        <v>470.03</v>
      </c>
      <c r="B773" s="160" t="s">
        <v>1085</v>
      </c>
      <c r="C773" s="200" t="s">
        <v>1807</v>
      </c>
      <c r="D773" s="200"/>
      <c r="E773" s="200"/>
      <c r="F773" s="200"/>
      <c r="G773" s="237"/>
    </row>
    <row r="774" spans="1:7" s="73" customFormat="1" ht="17.25" x14ac:dyDescent="0.25">
      <c r="A774" s="143">
        <f t="shared" si="60"/>
        <v>470.03999999999996</v>
      </c>
      <c r="B774" s="160" t="s">
        <v>1086</v>
      </c>
      <c r="C774" s="200" t="s">
        <v>1807</v>
      </c>
      <c r="D774" s="200"/>
      <c r="E774" s="200"/>
      <c r="F774" s="200"/>
      <c r="G774" s="237"/>
    </row>
    <row r="775" spans="1:7" s="73" customFormat="1" ht="17.25" x14ac:dyDescent="0.25">
      <c r="A775" s="143">
        <f t="shared" si="60"/>
        <v>470.04999999999995</v>
      </c>
      <c r="B775" s="160" t="s">
        <v>860</v>
      </c>
      <c r="C775" s="200" t="s">
        <v>1807</v>
      </c>
      <c r="D775" s="200"/>
      <c r="E775" s="200"/>
      <c r="F775" s="200"/>
      <c r="G775" s="237"/>
    </row>
    <row r="776" spans="1:7" s="73" customFormat="1" ht="17.25" x14ac:dyDescent="0.25">
      <c r="A776" s="143">
        <f t="shared" si="60"/>
        <v>470.05999999999995</v>
      </c>
      <c r="B776" s="160" t="s">
        <v>1087</v>
      </c>
      <c r="C776" s="200" t="s">
        <v>1807</v>
      </c>
      <c r="D776" s="200"/>
      <c r="E776" s="200"/>
      <c r="F776" s="200"/>
      <c r="G776" s="237"/>
    </row>
    <row r="777" spans="1:7" s="73" customFormat="1" ht="17.25" x14ac:dyDescent="0.25">
      <c r="A777" s="143">
        <f t="shared" si="60"/>
        <v>470.06999999999994</v>
      </c>
      <c r="B777" s="160" t="s">
        <v>1088</v>
      </c>
      <c r="C777" s="200" t="s">
        <v>1807</v>
      </c>
      <c r="D777" s="200"/>
      <c r="E777" s="200"/>
      <c r="F777" s="200"/>
      <c r="G777" s="237"/>
    </row>
    <row r="778" spans="1:7" s="73" customFormat="1" ht="17.25" x14ac:dyDescent="0.25">
      <c r="A778" s="143">
        <f t="shared" si="60"/>
        <v>470.07999999999993</v>
      </c>
      <c r="B778" s="160" t="s">
        <v>1089</v>
      </c>
      <c r="C778" s="200" t="s">
        <v>1807</v>
      </c>
      <c r="D778" s="200"/>
      <c r="E778" s="200"/>
      <c r="F778" s="200"/>
      <c r="G778" s="237"/>
    </row>
    <row r="779" spans="1:7" s="73" customFormat="1" ht="45" customHeight="1" x14ac:dyDescent="0.25">
      <c r="A779" s="143">
        <f>A770+1</f>
        <v>471</v>
      </c>
      <c r="B779" s="151" t="s">
        <v>1607</v>
      </c>
      <c r="C779" s="200" t="s">
        <v>1807</v>
      </c>
      <c r="D779" s="200"/>
      <c r="E779" s="200"/>
      <c r="F779" s="200"/>
      <c r="G779" s="237"/>
    </row>
    <row r="780" spans="1:7" s="73" customFormat="1" ht="45" customHeight="1" x14ac:dyDescent="0.25">
      <c r="A780" s="143">
        <f>A779+1</f>
        <v>472</v>
      </c>
      <c r="B780" s="151" t="s">
        <v>1608</v>
      </c>
      <c r="C780" s="200" t="s">
        <v>1807</v>
      </c>
      <c r="D780" s="200"/>
      <c r="E780" s="200"/>
      <c r="F780" s="200"/>
      <c r="G780" s="237"/>
    </row>
    <row r="781" spans="1:7" s="73" customFormat="1" ht="45" x14ac:dyDescent="0.25">
      <c r="A781" s="143">
        <f>A780+1</f>
        <v>473</v>
      </c>
      <c r="B781" s="151" t="s">
        <v>1609</v>
      </c>
      <c r="C781" s="200" t="s">
        <v>1807</v>
      </c>
      <c r="D781" s="200"/>
      <c r="E781" s="200"/>
      <c r="F781" s="200"/>
      <c r="G781" s="237"/>
    </row>
    <row r="782" spans="1:7" s="73" customFormat="1" ht="30" x14ac:dyDescent="0.25">
      <c r="A782" s="143">
        <f t="shared" ref="A782:A809" si="61">A781+1</f>
        <v>474</v>
      </c>
      <c r="B782" s="151" t="s">
        <v>1610</v>
      </c>
      <c r="C782" s="200" t="s">
        <v>1807</v>
      </c>
      <c r="D782" s="200"/>
      <c r="E782" s="200"/>
      <c r="F782" s="200"/>
      <c r="G782" s="237"/>
    </row>
    <row r="783" spans="1:7" s="73" customFormat="1" ht="17.25" x14ac:dyDescent="0.25">
      <c r="A783" s="143">
        <f t="shared" si="61"/>
        <v>475</v>
      </c>
      <c r="B783" s="152" t="s">
        <v>1611</v>
      </c>
      <c r="C783" s="200" t="s">
        <v>1807</v>
      </c>
      <c r="D783" s="200"/>
      <c r="E783" s="200"/>
      <c r="F783" s="200"/>
      <c r="G783" s="237"/>
    </row>
    <row r="784" spans="1:7" s="107" customFormat="1" ht="30" x14ac:dyDescent="0.25">
      <c r="A784" s="143">
        <f t="shared" si="61"/>
        <v>476</v>
      </c>
      <c r="B784" s="145" t="s">
        <v>1612</v>
      </c>
      <c r="C784" s="200" t="s">
        <v>1807</v>
      </c>
      <c r="D784" s="200"/>
      <c r="E784" s="200"/>
      <c r="F784" s="200"/>
      <c r="G784" s="237"/>
    </row>
    <row r="785" spans="1:7" s="107" customFormat="1" ht="30" x14ac:dyDescent="0.25">
      <c r="A785" s="143">
        <f t="shared" si="61"/>
        <v>477</v>
      </c>
      <c r="B785" s="145" t="s">
        <v>1613</v>
      </c>
      <c r="C785" s="200" t="s">
        <v>1807</v>
      </c>
      <c r="D785" s="200"/>
      <c r="E785" s="200"/>
      <c r="F785" s="200"/>
      <c r="G785" s="237"/>
    </row>
    <row r="786" spans="1:7" s="107" customFormat="1" ht="30" x14ac:dyDescent="0.25">
      <c r="A786" s="143">
        <f t="shared" si="61"/>
        <v>478</v>
      </c>
      <c r="B786" s="145" t="s">
        <v>1614</v>
      </c>
      <c r="C786" s="200" t="s">
        <v>1807</v>
      </c>
      <c r="D786" s="200"/>
      <c r="E786" s="200"/>
      <c r="F786" s="200"/>
      <c r="G786" s="237"/>
    </row>
    <row r="787" spans="1:7" s="73" customFormat="1" ht="30" customHeight="1" x14ac:dyDescent="0.25">
      <c r="A787" s="143">
        <f>A786+1</f>
        <v>479</v>
      </c>
      <c r="B787" s="145" t="s">
        <v>1615</v>
      </c>
      <c r="C787" s="200" t="s">
        <v>1807</v>
      </c>
      <c r="D787" s="200"/>
      <c r="E787" s="200"/>
      <c r="F787" s="200"/>
      <c r="G787" s="237"/>
    </row>
    <row r="788" spans="1:7" s="73" customFormat="1" ht="30" x14ac:dyDescent="0.25">
      <c r="A788" s="143">
        <f t="shared" si="61"/>
        <v>480</v>
      </c>
      <c r="B788" s="145" t="s">
        <v>1616</v>
      </c>
      <c r="C788" s="200" t="s">
        <v>1807</v>
      </c>
      <c r="D788" s="200"/>
      <c r="E788" s="200"/>
      <c r="F788" s="200"/>
      <c r="G788" s="237"/>
    </row>
    <row r="789" spans="1:7" s="73" customFormat="1" ht="30" x14ac:dyDescent="0.25">
      <c r="A789" s="143">
        <f t="shared" si="61"/>
        <v>481</v>
      </c>
      <c r="B789" s="151" t="s">
        <v>1617</v>
      </c>
      <c r="C789" s="201" t="s">
        <v>1002</v>
      </c>
      <c r="D789" s="201" t="s">
        <v>1002</v>
      </c>
      <c r="E789" s="201" t="s">
        <v>1002</v>
      </c>
      <c r="F789" s="201" t="s">
        <v>1002</v>
      </c>
      <c r="G789" s="201" t="s">
        <v>1002</v>
      </c>
    </row>
    <row r="790" spans="1:7" s="73" customFormat="1" ht="17.25" x14ac:dyDescent="0.25">
      <c r="A790" s="143">
        <f>A789+0.01</f>
        <v>481.01</v>
      </c>
      <c r="B790" s="160" t="s">
        <v>872</v>
      </c>
      <c r="C790" s="200" t="s">
        <v>1807</v>
      </c>
      <c r="D790" s="200"/>
      <c r="E790" s="200"/>
      <c r="F790" s="200"/>
      <c r="G790" s="237"/>
    </row>
    <row r="791" spans="1:7" s="73" customFormat="1" ht="17.25" x14ac:dyDescent="0.25">
      <c r="A791" s="143">
        <f>A790+0.01</f>
        <v>481.02</v>
      </c>
      <c r="B791" s="160" t="s">
        <v>873</v>
      </c>
      <c r="C791" s="200"/>
      <c r="D791" s="200" t="s">
        <v>1807</v>
      </c>
      <c r="E791" s="200"/>
      <c r="F791" s="200"/>
      <c r="G791" s="237"/>
    </row>
    <row r="792" spans="1:7" s="73" customFormat="1" ht="17.25" x14ac:dyDescent="0.25">
      <c r="A792" s="143">
        <f>A791+0.01</f>
        <v>481.03</v>
      </c>
      <c r="B792" s="160" t="s">
        <v>874</v>
      </c>
      <c r="C792" s="200" t="s">
        <v>1807</v>
      </c>
      <c r="D792" s="200"/>
      <c r="E792" s="200"/>
      <c r="F792" s="200"/>
      <c r="G792" s="237"/>
    </row>
    <row r="793" spans="1:7" s="107" customFormat="1" ht="15" customHeight="1" x14ac:dyDescent="0.25">
      <c r="A793" s="297" t="s">
        <v>736</v>
      </c>
      <c r="B793" s="298"/>
      <c r="C793" s="298"/>
      <c r="D793" s="298"/>
      <c r="E793" s="298"/>
      <c r="F793" s="298"/>
      <c r="G793" s="299"/>
    </row>
    <row r="794" spans="1:7" s="107" customFormat="1" ht="30" x14ac:dyDescent="0.25">
      <c r="A794" s="143">
        <f>A789+1</f>
        <v>482</v>
      </c>
      <c r="B794" s="140" t="s">
        <v>1618</v>
      </c>
      <c r="C794" s="200" t="s">
        <v>1807</v>
      </c>
      <c r="D794" s="200"/>
      <c r="E794" s="200"/>
      <c r="F794" s="200"/>
      <c r="G794" s="237"/>
    </row>
    <row r="795" spans="1:7" s="107" customFormat="1" ht="30" x14ac:dyDescent="0.25">
      <c r="A795" s="143">
        <f t="shared" si="61"/>
        <v>483</v>
      </c>
      <c r="B795" s="140" t="s">
        <v>1619</v>
      </c>
      <c r="C795" s="200" t="s">
        <v>1807</v>
      </c>
      <c r="D795" s="200"/>
      <c r="E795" s="200"/>
      <c r="F795" s="200"/>
      <c r="G795" s="237"/>
    </row>
    <row r="796" spans="1:7" s="107" customFormat="1" ht="30" x14ac:dyDescent="0.25">
      <c r="A796" s="143">
        <f t="shared" si="61"/>
        <v>484</v>
      </c>
      <c r="B796" s="151" t="s">
        <v>1620</v>
      </c>
      <c r="C796" s="201" t="s">
        <v>1002</v>
      </c>
      <c r="D796" s="201" t="s">
        <v>1002</v>
      </c>
      <c r="E796" s="201" t="s">
        <v>1002</v>
      </c>
      <c r="F796" s="201" t="s">
        <v>1002</v>
      </c>
      <c r="G796" s="201" t="s">
        <v>1002</v>
      </c>
    </row>
    <row r="797" spans="1:7" s="107" customFormat="1" ht="17.25" x14ac:dyDescent="0.25">
      <c r="A797" s="143">
        <f>A796+0.01</f>
        <v>484.01</v>
      </c>
      <c r="B797" s="160" t="s">
        <v>1090</v>
      </c>
      <c r="C797" s="200" t="s">
        <v>1807</v>
      </c>
      <c r="D797" s="200"/>
      <c r="E797" s="200"/>
      <c r="F797" s="200"/>
      <c r="G797" s="237"/>
    </row>
    <row r="798" spans="1:7" s="107" customFormat="1" ht="17.25" x14ac:dyDescent="0.25">
      <c r="A798" s="143">
        <f>A797+0.01</f>
        <v>484.02</v>
      </c>
      <c r="B798" s="160" t="s">
        <v>994</v>
      </c>
      <c r="C798" s="200" t="s">
        <v>1807</v>
      </c>
      <c r="D798" s="200"/>
      <c r="E798" s="200"/>
      <c r="F798" s="200"/>
      <c r="G798" s="237"/>
    </row>
    <row r="799" spans="1:7" s="107" customFormat="1" ht="17.25" x14ac:dyDescent="0.25">
      <c r="A799" s="143">
        <f t="shared" ref="A799:A802" si="62">A798+0.01</f>
        <v>484.03</v>
      </c>
      <c r="B799" s="160" t="s">
        <v>995</v>
      </c>
      <c r="C799" s="200" t="s">
        <v>1807</v>
      </c>
      <c r="D799" s="200"/>
      <c r="E799" s="200"/>
      <c r="F799" s="200"/>
      <c r="G799" s="237"/>
    </row>
    <row r="800" spans="1:7" s="107" customFormat="1" ht="17.25" x14ac:dyDescent="0.25">
      <c r="A800" s="143">
        <f t="shared" si="62"/>
        <v>484.03999999999996</v>
      </c>
      <c r="B800" s="160" t="s">
        <v>923</v>
      </c>
      <c r="C800" s="200" t="s">
        <v>1807</v>
      </c>
      <c r="D800" s="200"/>
      <c r="E800" s="200"/>
      <c r="F800" s="200"/>
      <c r="G800" s="237"/>
    </row>
    <row r="801" spans="1:7" s="107" customFormat="1" ht="17.25" x14ac:dyDescent="0.25">
      <c r="A801" s="143">
        <f t="shared" si="62"/>
        <v>484.04999999999995</v>
      </c>
      <c r="B801" s="160" t="s">
        <v>850</v>
      </c>
      <c r="C801" s="200" t="s">
        <v>1807</v>
      </c>
      <c r="D801" s="200"/>
      <c r="E801" s="200"/>
      <c r="F801" s="200"/>
      <c r="G801" s="237"/>
    </row>
    <row r="802" spans="1:7" s="107" customFormat="1" ht="17.25" x14ac:dyDescent="0.25">
      <c r="A802" s="143">
        <f t="shared" si="62"/>
        <v>484.05999999999995</v>
      </c>
      <c r="B802" s="160" t="s">
        <v>875</v>
      </c>
      <c r="C802" s="200" t="s">
        <v>1807</v>
      </c>
      <c r="D802" s="200"/>
      <c r="E802" s="200"/>
      <c r="F802" s="200"/>
      <c r="G802" s="237"/>
    </row>
    <row r="803" spans="1:7" s="107" customFormat="1" ht="45" customHeight="1" x14ac:dyDescent="0.25">
      <c r="A803" s="143">
        <f>A796+1</f>
        <v>485</v>
      </c>
      <c r="B803" s="145" t="s">
        <v>1621</v>
      </c>
      <c r="C803" s="200" t="s">
        <v>1807</v>
      </c>
      <c r="D803" s="200"/>
      <c r="E803" s="200"/>
      <c r="F803" s="200"/>
      <c r="G803" s="237"/>
    </row>
    <row r="804" spans="1:7" s="107" customFormat="1" ht="30" x14ac:dyDescent="0.25">
      <c r="A804" s="143">
        <f t="shared" si="61"/>
        <v>486</v>
      </c>
      <c r="B804" s="145" t="s">
        <v>1622</v>
      </c>
      <c r="C804" s="200" t="s">
        <v>1807</v>
      </c>
      <c r="D804" s="200"/>
      <c r="E804" s="200"/>
      <c r="F804" s="200"/>
      <c r="G804" s="237"/>
    </row>
    <row r="805" spans="1:7" s="107" customFormat="1" ht="45" x14ac:dyDescent="0.25">
      <c r="A805" s="143">
        <f t="shared" si="61"/>
        <v>487</v>
      </c>
      <c r="B805" s="145" t="s">
        <v>1623</v>
      </c>
      <c r="C805" s="200" t="s">
        <v>1807</v>
      </c>
      <c r="D805" s="200"/>
      <c r="E805" s="200"/>
      <c r="F805" s="200"/>
      <c r="G805" s="237"/>
    </row>
    <row r="806" spans="1:7" s="107" customFormat="1" ht="30" x14ac:dyDescent="0.25">
      <c r="A806" s="143">
        <f t="shared" si="61"/>
        <v>488</v>
      </c>
      <c r="B806" s="145" t="s">
        <v>1624</v>
      </c>
      <c r="C806" s="200" t="s">
        <v>1807</v>
      </c>
      <c r="D806" s="200"/>
      <c r="E806" s="200"/>
      <c r="F806" s="200"/>
      <c r="G806" s="237"/>
    </row>
    <row r="807" spans="1:7" s="107" customFormat="1" ht="45" x14ac:dyDescent="0.25">
      <c r="A807" s="143">
        <f t="shared" si="61"/>
        <v>489</v>
      </c>
      <c r="B807" s="145" t="s">
        <v>1625</v>
      </c>
      <c r="C807" s="200" t="s">
        <v>1807</v>
      </c>
      <c r="D807" s="200"/>
      <c r="E807" s="200"/>
      <c r="F807" s="200"/>
      <c r="G807" s="237"/>
    </row>
    <row r="808" spans="1:7" s="107" customFormat="1" ht="30" x14ac:dyDescent="0.25">
      <c r="A808" s="143">
        <f t="shared" si="61"/>
        <v>490</v>
      </c>
      <c r="B808" s="145" t="s">
        <v>1626</v>
      </c>
      <c r="C808" s="200" t="s">
        <v>1807</v>
      </c>
      <c r="D808" s="200"/>
      <c r="E808" s="200"/>
      <c r="F808" s="200"/>
      <c r="G808" s="237"/>
    </row>
    <row r="809" spans="1:7" s="73" customFormat="1" ht="45" x14ac:dyDescent="0.25">
      <c r="A809" s="143">
        <f t="shared" si="61"/>
        <v>491</v>
      </c>
      <c r="B809" s="151" t="s">
        <v>1627</v>
      </c>
      <c r="C809" s="201" t="s">
        <v>1002</v>
      </c>
      <c r="D809" s="201" t="s">
        <v>1002</v>
      </c>
      <c r="E809" s="201" t="s">
        <v>1002</v>
      </c>
      <c r="F809" s="201" t="s">
        <v>1002</v>
      </c>
      <c r="G809" s="201" t="s">
        <v>1002</v>
      </c>
    </row>
    <row r="810" spans="1:7" s="73" customFormat="1" ht="17.25" x14ac:dyDescent="0.25">
      <c r="A810" s="143">
        <f>A809+0.01</f>
        <v>491.01</v>
      </c>
      <c r="B810" s="160" t="s">
        <v>876</v>
      </c>
      <c r="C810" s="200" t="s">
        <v>1807</v>
      </c>
      <c r="D810" s="200"/>
      <c r="E810" s="200"/>
      <c r="F810" s="200"/>
      <c r="G810" s="237"/>
    </row>
    <row r="811" spans="1:7" s="73" customFormat="1" ht="17.25" x14ac:dyDescent="0.25">
      <c r="A811" s="143">
        <f>A810+0.01</f>
        <v>491.02</v>
      </c>
      <c r="B811" s="160" t="s">
        <v>1091</v>
      </c>
      <c r="C811" s="200" t="s">
        <v>1807</v>
      </c>
      <c r="D811" s="200"/>
      <c r="E811" s="200"/>
      <c r="F811" s="200"/>
      <c r="G811" s="237"/>
    </row>
    <row r="812" spans="1:7" s="73" customFormat="1" ht="30" x14ac:dyDescent="0.25">
      <c r="A812" s="143">
        <f>A809+1</f>
        <v>492</v>
      </c>
      <c r="B812" s="151" t="s">
        <v>1628</v>
      </c>
      <c r="C812" s="201" t="s">
        <v>1002</v>
      </c>
      <c r="D812" s="201" t="s">
        <v>1002</v>
      </c>
      <c r="E812" s="201" t="s">
        <v>1002</v>
      </c>
      <c r="F812" s="201" t="s">
        <v>1002</v>
      </c>
      <c r="G812" s="201" t="s">
        <v>1002</v>
      </c>
    </row>
    <row r="813" spans="1:7" s="73" customFormat="1" ht="17.25" x14ac:dyDescent="0.25">
      <c r="A813" s="143">
        <f>A812+0.01</f>
        <v>492.01</v>
      </c>
      <c r="B813" s="160" t="s">
        <v>1092</v>
      </c>
      <c r="C813" s="200" t="s">
        <v>1807</v>
      </c>
      <c r="D813" s="200"/>
      <c r="E813" s="200"/>
      <c r="F813" s="200"/>
      <c r="G813" s="237"/>
    </row>
    <row r="814" spans="1:7" s="73" customFormat="1" ht="17.25" x14ac:dyDescent="0.25">
      <c r="A814" s="143">
        <f>A813+0.01</f>
        <v>492.02</v>
      </c>
      <c r="B814" s="160" t="s">
        <v>1093</v>
      </c>
      <c r="C814" s="200" t="s">
        <v>1807</v>
      </c>
      <c r="D814" s="200"/>
      <c r="E814" s="200"/>
      <c r="F814" s="200"/>
      <c r="G814" s="237"/>
    </row>
    <row r="815" spans="1:7" s="73" customFormat="1" ht="15" customHeight="1" x14ac:dyDescent="0.25">
      <c r="A815" s="297" t="s">
        <v>1013</v>
      </c>
      <c r="B815" s="298"/>
      <c r="C815" s="298"/>
      <c r="D815" s="298"/>
      <c r="E815" s="298"/>
      <c r="F815" s="298"/>
      <c r="G815" s="299"/>
    </row>
    <row r="816" spans="1:7" s="73" customFormat="1" ht="30" x14ac:dyDescent="0.25">
      <c r="A816" s="143">
        <f>A812+1</f>
        <v>493</v>
      </c>
      <c r="B816" s="151" t="s">
        <v>1629</v>
      </c>
      <c r="C816" s="201" t="s">
        <v>1002</v>
      </c>
      <c r="D816" s="201" t="s">
        <v>1002</v>
      </c>
      <c r="E816" s="201" t="s">
        <v>1002</v>
      </c>
      <c r="F816" s="201" t="s">
        <v>1002</v>
      </c>
      <c r="G816" s="201" t="s">
        <v>1002</v>
      </c>
    </row>
    <row r="817" spans="1:7" s="73" customFormat="1" ht="17.25" x14ac:dyDescent="0.25">
      <c r="A817" s="143">
        <f>A816+0.01</f>
        <v>493.01</v>
      </c>
      <c r="B817" s="160" t="s">
        <v>877</v>
      </c>
      <c r="C817" s="200" t="s">
        <v>1807</v>
      </c>
      <c r="D817" s="200"/>
      <c r="E817" s="200"/>
      <c r="F817" s="200"/>
      <c r="G817" s="237"/>
    </row>
    <row r="818" spans="1:7" s="73" customFormat="1" ht="17.25" x14ac:dyDescent="0.25">
      <c r="A818" s="143">
        <f>A817+0.01</f>
        <v>493.02</v>
      </c>
      <c r="B818" s="160" t="s">
        <v>1094</v>
      </c>
      <c r="C818" s="200" t="s">
        <v>1807</v>
      </c>
      <c r="D818" s="200"/>
      <c r="E818" s="200"/>
      <c r="F818" s="200"/>
      <c r="G818" s="237"/>
    </row>
    <row r="819" spans="1:7" s="73" customFormat="1" ht="17.25" x14ac:dyDescent="0.25">
      <c r="A819" s="143">
        <f t="shared" ref="A819:A821" si="63">A818+0.01</f>
        <v>493.03</v>
      </c>
      <c r="B819" s="160" t="s">
        <v>878</v>
      </c>
      <c r="C819" s="200" t="s">
        <v>1807</v>
      </c>
      <c r="D819" s="200"/>
      <c r="E819" s="200"/>
      <c r="F819" s="200"/>
      <c r="G819" s="237"/>
    </row>
    <row r="820" spans="1:7" s="73" customFormat="1" ht="17.25" x14ac:dyDescent="0.25">
      <c r="A820" s="143">
        <f t="shared" si="63"/>
        <v>493.03999999999996</v>
      </c>
      <c r="B820" s="160" t="s">
        <v>879</v>
      </c>
      <c r="C820" s="200" t="s">
        <v>1807</v>
      </c>
      <c r="D820" s="200"/>
      <c r="E820" s="200"/>
      <c r="F820" s="200"/>
      <c r="G820" s="237"/>
    </row>
    <row r="821" spans="1:7" s="73" customFormat="1" ht="17.25" x14ac:dyDescent="0.25">
      <c r="A821" s="143">
        <f t="shared" si="63"/>
        <v>493.04999999999995</v>
      </c>
      <c r="B821" s="160" t="s">
        <v>880</v>
      </c>
      <c r="C821" s="200" t="s">
        <v>1807</v>
      </c>
      <c r="D821" s="200"/>
      <c r="E821" s="200"/>
      <c r="F821" s="200"/>
      <c r="G821" s="237"/>
    </row>
    <row r="822" spans="1:7" s="73" customFormat="1" ht="30" x14ac:dyDescent="0.25">
      <c r="A822" s="143">
        <f>A816+1</f>
        <v>494</v>
      </c>
      <c r="B822" s="138" t="s">
        <v>1630</v>
      </c>
      <c r="C822" s="201" t="s">
        <v>1002</v>
      </c>
      <c r="D822" s="201" t="s">
        <v>1002</v>
      </c>
      <c r="E822" s="201" t="s">
        <v>1002</v>
      </c>
      <c r="F822" s="201" t="s">
        <v>1002</v>
      </c>
      <c r="G822" s="201" t="s">
        <v>1002</v>
      </c>
    </row>
    <row r="823" spans="1:7" s="73" customFormat="1" ht="17.25" x14ac:dyDescent="0.25">
      <c r="A823" s="143">
        <f>A822+0.01</f>
        <v>494.01</v>
      </c>
      <c r="B823" s="160" t="s">
        <v>876</v>
      </c>
      <c r="C823" s="200" t="s">
        <v>1807</v>
      </c>
      <c r="D823" s="200"/>
      <c r="E823" s="200"/>
      <c r="F823" s="200"/>
      <c r="G823" s="237"/>
    </row>
    <row r="824" spans="1:7" s="73" customFormat="1" ht="17.25" x14ac:dyDescent="0.25">
      <c r="A824" s="143">
        <f>A823+0.01</f>
        <v>494.02</v>
      </c>
      <c r="B824" s="160" t="s">
        <v>1095</v>
      </c>
      <c r="C824" s="200" t="s">
        <v>1807</v>
      </c>
      <c r="D824" s="200"/>
      <c r="E824" s="200"/>
      <c r="F824" s="200"/>
      <c r="G824" s="237"/>
    </row>
    <row r="825" spans="1:7" s="73" customFormat="1" ht="17.25" x14ac:dyDescent="0.25">
      <c r="A825" s="143">
        <f>A824+0.01</f>
        <v>494.03</v>
      </c>
      <c r="B825" s="160" t="s">
        <v>1096</v>
      </c>
      <c r="C825" s="200" t="s">
        <v>1807</v>
      </c>
      <c r="D825" s="200"/>
      <c r="E825" s="200"/>
      <c r="F825" s="200"/>
      <c r="G825" s="237"/>
    </row>
    <row r="826" spans="1:7" s="73" customFormat="1" ht="30" x14ac:dyDescent="0.25">
      <c r="A826" s="143">
        <f>A822+1</f>
        <v>495</v>
      </c>
      <c r="B826" s="140" t="s">
        <v>1631</v>
      </c>
      <c r="C826" s="200" t="s">
        <v>1807</v>
      </c>
      <c r="D826" s="200"/>
      <c r="E826" s="200"/>
      <c r="F826" s="200"/>
      <c r="G826" s="237"/>
    </row>
    <row r="827" spans="1:7" s="73" customFormat="1" ht="30.75" customHeight="1" x14ac:dyDescent="0.25">
      <c r="A827" s="143">
        <f>A826+1</f>
        <v>496</v>
      </c>
      <c r="B827" s="140" t="s">
        <v>1632</v>
      </c>
      <c r="C827" s="200" t="s">
        <v>1807</v>
      </c>
      <c r="D827" s="200"/>
      <c r="E827" s="200"/>
      <c r="F827" s="200"/>
      <c r="G827" s="237"/>
    </row>
    <row r="828" spans="1:7" s="73" customFormat="1" ht="15" customHeight="1" x14ac:dyDescent="0.25">
      <c r="A828" s="297" t="s">
        <v>737</v>
      </c>
      <c r="B828" s="298"/>
      <c r="C828" s="298"/>
      <c r="D828" s="298"/>
      <c r="E828" s="298"/>
      <c r="F828" s="298"/>
      <c r="G828" s="299"/>
    </row>
    <row r="829" spans="1:7" s="73" customFormat="1" ht="30" x14ac:dyDescent="0.25">
      <c r="A829" s="143">
        <f>A827+1</f>
        <v>497</v>
      </c>
      <c r="B829" s="140" t="s">
        <v>1633</v>
      </c>
      <c r="C829" s="200" t="s">
        <v>1807</v>
      </c>
      <c r="D829" s="200"/>
      <c r="E829" s="200"/>
      <c r="F829" s="200"/>
      <c r="G829" s="237"/>
    </row>
    <row r="830" spans="1:7" s="73" customFormat="1" ht="45" x14ac:dyDescent="0.25">
      <c r="A830" s="143">
        <f t="shared" ref="A830:A840" si="64">A829+1</f>
        <v>498</v>
      </c>
      <c r="B830" s="140" t="s">
        <v>1634</v>
      </c>
      <c r="C830" s="200" t="s">
        <v>1807</v>
      </c>
      <c r="D830" s="200"/>
      <c r="E830" s="200"/>
      <c r="F830" s="200"/>
      <c r="G830" s="237"/>
    </row>
    <row r="831" spans="1:7" s="73" customFormat="1" ht="45" x14ac:dyDescent="0.25">
      <c r="A831" s="143">
        <f t="shared" si="64"/>
        <v>499</v>
      </c>
      <c r="B831" s="140" t="s">
        <v>1635</v>
      </c>
      <c r="C831" s="200" t="s">
        <v>1807</v>
      </c>
      <c r="D831" s="200"/>
      <c r="E831" s="200"/>
      <c r="F831" s="200"/>
      <c r="G831" s="237"/>
    </row>
    <row r="832" spans="1:7" s="73" customFormat="1" ht="30" customHeight="1" x14ac:dyDescent="0.25">
      <c r="A832" s="143">
        <f t="shared" si="64"/>
        <v>500</v>
      </c>
      <c r="B832" s="140" t="s">
        <v>1636</v>
      </c>
      <c r="C832" s="200" t="s">
        <v>1807</v>
      </c>
      <c r="D832" s="200"/>
      <c r="E832" s="200"/>
      <c r="F832" s="200"/>
      <c r="G832" s="237"/>
    </row>
    <row r="833" spans="1:7" s="73" customFormat="1" ht="30" x14ac:dyDescent="0.25">
      <c r="A833" s="143">
        <f t="shared" si="64"/>
        <v>501</v>
      </c>
      <c r="B833" s="140" t="s">
        <v>1637</v>
      </c>
      <c r="C833" s="200" t="s">
        <v>1807</v>
      </c>
      <c r="D833" s="200"/>
      <c r="E833" s="200"/>
      <c r="F833" s="200"/>
      <c r="G833" s="237"/>
    </row>
    <row r="834" spans="1:7" s="73" customFormat="1" ht="30" x14ac:dyDescent="0.25">
      <c r="A834" s="143">
        <f t="shared" si="64"/>
        <v>502</v>
      </c>
      <c r="B834" s="140" t="s">
        <v>1638</v>
      </c>
      <c r="C834" s="200" t="s">
        <v>1807</v>
      </c>
      <c r="D834" s="200"/>
      <c r="E834" s="200"/>
      <c r="F834" s="200"/>
      <c r="G834" s="237"/>
    </row>
    <row r="835" spans="1:7" s="73" customFormat="1" ht="15" customHeight="1" x14ac:dyDescent="0.25">
      <c r="A835" s="297" t="s">
        <v>58</v>
      </c>
      <c r="B835" s="298"/>
      <c r="C835" s="298"/>
      <c r="D835" s="298"/>
      <c r="E835" s="298"/>
      <c r="F835" s="298"/>
      <c r="G835" s="299"/>
    </row>
    <row r="836" spans="1:7" s="73" customFormat="1" ht="30" x14ac:dyDescent="0.25">
      <c r="A836" s="143">
        <f>A834+1</f>
        <v>503</v>
      </c>
      <c r="B836" s="137" t="s">
        <v>1639</v>
      </c>
      <c r="C836" s="200" t="s">
        <v>1807</v>
      </c>
      <c r="D836" s="200"/>
      <c r="E836" s="200"/>
      <c r="F836" s="200"/>
      <c r="G836" s="237"/>
    </row>
    <row r="837" spans="1:7" s="73" customFormat="1" ht="30" x14ac:dyDescent="0.25">
      <c r="A837" s="143">
        <f t="shared" si="64"/>
        <v>504</v>
      </c>
      <c r="B837" s="137" t="s">
        <v>1640</v>
      </c>
      <c r="C837" s="200" t="s">
        <v>1807</v>
      </c>
      <c r="D837" s="200"/>
      <c r="E837" s="200"/>
      <c r="F837" s="200"/>
      <c r="G837" s="237"/>
    </row>
    <row r="838" spans="1:7" s="73" customFormat="1" ht="15" customHeight="1" x14ac:dyDescent="0.25">
      <c r="A838" s="297" t="s">
        <v>941</v>
      </c>
      <c r="B838" s="298"/>
      <c r="C838" s="298"/>
      <c r="D838" s="298"/>
      <c r="E838" s="298"/>
      <c r="F838" s="298"/>
      <c r="G838" s="299"/>
    </row>
    <row r="839" spans="1:7" s="73" customFormat="1" ht="30" x14ac:dyDescent="0.25">
      <c r="A839" s="143">
        <f>A837+1</f>
        <v>505</v>
      </c>
      <c r="B839" s="137" t="s">
        <v>1641</v>
      </c>
      <c r="C839" s="200" t="s">
        <v>1807</v>
      </c>
      <c r="D839" s="200"/>
      <c r="E839" s="200"/>
      <c r="F839" s="200"/>
      <c r="G839" s="237"/>
    </row>
    <row r="840" spans="1:7" s="73" customFormat="1" ht="75" x14ac:dyDescent="0.25">
      <c r="A840" s="143">
        <f t="shared" si="64"/>
        <v>506</v>
      </c>
      <c r="B840" s="137" t="s">
        <v>1642</v>
      </c>
      <c r="C840" s="200" t="s">
        <v>1807</v>
      </c>
      <c r="D840" s="200"/>
      <c r="E840" s="200"/>
      <c r="F840" s="200"/>
      <c r="G840" s="237"/>
    </row>
    <row r="841" spans="1:7" s="73" customFormat="1" ht="45.75" thickBot="1" x14ac:dyDescent="0.3">
      <c r="A841" s="236">
        <f>A840+1</f>
        <v>507</v>
      </c>
      <c r="B841" s="223" t="s">
        <v>1643</v>
      </c>
      <c r="C841" s="224" t="s">
        <v>1807</v>
      </c>
      <c r="D841" s="224"/>
      <c r="E841" s="224"/>
      <c r="F841" s="224"/>
      <c r="G841" s="238"/>
    </row>
    <row r="842" spans="1:7" s="73" customFormat="1" ht="31.5" hidden="1" thickTop="1" thickBot="1" x14ac:dyDescent="0.3">
      <c r="A842" s="255">
        <f>A846</f>
        <v>729</v>
      </c>
      <c r="B842" s="254" t="s">
        <v>1773</v>
      </c>
      <c r="C842" s="254">
        <f>COUNTIF(C5:C841,"*x*")</f>
        <v>723</v>
      </c>
      <c r="D842" s="254">
        <f>COUNTIF(D5:D841,"*x*")</f>
        <v>2</v>
      </c>
      <c r="E842" s="254">
        <f>COUNTIF(E5:E841,"*x*")</f>
        <v>4</v>
      </c>
      <c r="F842" s="254">
        <f>COUNTIF(F5:F841,"*x*")</f>
        <v>0</v>
      </c>
      <c r="G842" s="221"/>
    </row>
    <row r="843" spans="1:7" ht="31.5" hidden="1" thickTop="1" x14ac:dyDescent="0.55000000000000004">
      <c r="A843" s="185">
        <f>COUNT(A5:A841)</f>
        <v>792</v>
      </c>
      <c r="B843" s="186" t="s">
        <v>1003</v>
      </c>
      <c r="C843" s="303">
        <f>SUM(C842:F842)+C845</f>
        <v>792</v>
      </c>
      <c r="D843" s="304"/>
      <c r="E843" s="304"/>
      <c r="F843" s="305"/>
    </row>
    <row r="844" spans="1:7" ht="30.75" hidden="1" thickBot="1" x14ac:dyDescent="0.3">
      <c r="A844" s="187" t="s">
        <v>1004</v>
      </c>
      <c r="B844" s="188" t="s">
        <v>1005</v>
      </c>
      <c r="C844" s="306"/>
      <c r="D844" s="307"/>
      <c r="E844" s="307"/>
      <c r="F844" s="308"/>
    </row>
    <row r="845" spans="1:7" ht="18.75" hidden="1" thickTop="1" thickBot="1" x14ac:dyDescent="0.3">
      <c r="A845" s="189"/>
      <c r="B845" s="190" t="s">
        <v>1006</v>
      </c>
      <c r="C845" s="202">
        <f>COUNTIF(C5:C841,"*--*")</f>
        <v>63</v>
      </c>
      <c r="D845" s="202">
        <f>COUNTIF(D5:D841,"*--*")</f>
        <v>63</v>
      </c>
      <c r="E845" s="202">
        <f>COUNTIF(E5:E841,"*--*")</f>
        <v>63</v>
      </c>
      <c r="F845" s="202">
        <f>COUNTIF(F5:F841,"*--*")</f>
        <v>61</v>
      </c>
    </row>
    <row r="846" spans="1:7" ht="31.5" hidden="1" thickTop="1" x14ac:dyDescent="0.55000000000000004">
      <c r="A846" s="191">
        <f>COUNT(A5:A841)-C845</f>
        <v>729</v>
      </c>
      <c r="B846" s="192" t="s">
        <v>1007</v>
      </c>
      <c r="C846" s="309">
        <f>C842</f>
        <v>723</v>
      </c>
      <c r="D846" s="309">
        <f>D842</f>
        <v>2</v>
      </c>
      <c r="E846" s="309">
        <f>E842</f>
        <v>4</v>
      </c>
      <c r="F846" s="309">
        <f>F842</f>
        <v>0</v>
      </c>
    </row>
    <row r="847" spans="1:7" ht="60.75" hidden="1" thickBot="1" x14ac:dyDescent="0.3">
      <c r="A847" s="193" t="s">
        <v>1008</v>
      </c>
      <c r="B847" s="194" t="s">
        <v>1009</v>
      </c>
      <c r="C847" s="310"/>
      <c r="D847" s="310"/>
      <c r="E847" s="310"/>
      <c r="F847" s="310"/>
    </row>
    <row r="848" spans="1:7" ht="18" hidden="1" thickTop="1" x14ac:dyDescent="0.25">
      <c r="A848" s="130"/>
      <c r="C848" s="203"/>
      <c r="D848" s="203"/>
    </row>
    <row r="849" spans="1:7" ht="45.75" hidden="1" thickBot="1" x14ac:dyDescent="0.3">
      <c r="A849" s="130"/>
      <c r="B849" s="195" t="s">
        <v>1010</v>
      </c>
      <c r="C849" s="203"/>
      <c r="D849" s="203"/>
    </row>
    <row r="850" spans="1:7" s="73" customFormat="1" hidden="1" thickTop="1" x14ac:dyDescent="0.25">
      <c r="A850" s="320" t="s">
        <v>1769</v>
      </c>
      <c r="B850" s="321"/>
      <c r="C850" s="321"/>
      <c r="D850" s="321"/>
      <c r="E850" s="321"/>
      <c r="F850" s="322"/>
      <c r="G850" s="221"/>
    </row>
    <row r="851" spans="1:7" s="73" customFormat="1" ht="15.75" hidden="1" x14ac:dyDescent="0.25">
      <c r="A851" s="240"/>
      <c r="B851" s="241" t="s">
        <v>1770</v>
      </c>
      <c r="C851" s="256">
        <f>A842</f>
        <v>729</v>
      </c>
      <c r="D851" s="242"/>
      <c r="E851" s="242"/>
      <c r="F851" s="243"/>
      <c r="G851" s="221"/>
    </row>
    <row r="852" spans="1:7" ht="15" hidden="1" x14ac:dyDescent="0.25">
      <c r="A852" s="244"/>
      <c r="B852" s="245" t="s">
        <v>1771</v>
      </c>
      <c r="C852" s="246">
        <f>SUM(C842:F842)</f>
        <v>729</v>
      </c>
      <c r="D852" s="247"/>
      <c r="E852" s="247"/>
      <c r="F852" s="248"/>
      <c r="G852"/>
    </row>
    <row r="853" spans="1:7" ht="15.75" hidden="1" thickBot="1" x14ac:dyDescent="0.3">
      <c r="A853" s="249"/>
      <c r="B853" s="250" t="s">
        <v>1772</v>
      </c>
      <c r="C853" s="251">
        <f>C852-C851</f>
        <v>0</v>
      </c>
      <c r="D853" s="252"/>
      <c r="E853" s="252"/>
      <c r="F853" s="253"/>
      <c r="G853"/>
    </row>
    <row r="854" spans="1:7" ht="17.25" thickTop="1" x14ac:dyDescent="0.25"/>
  </sheetData>
  <sheetProtection algorithmName="SHA-512" hashValue="c9jMpjwKoRFlDLx3ReTXINwVO8nwYUJkYWer+skpgqtvaEkRSO8VblBAmBTEHp1al8sY6zDnx1WHnek/slsimA==" saltValue="8GQpek2XF2SLmusnmhPJ5A==" spinCount="100000" sheet="1" objects="1" scenarios="1"/>
  <mergeCells count="54">
    <mergeCell ref="A1:G1"/>
    <mergeCell ref="A850:F850"/>
    <mergeCell ref="A247:G247"/>
    <mergeCell ref="A4:G4"/>
    <mergeCell ref="A24:G24"/>
    <mergeCell ref="A49:G49"/>
    <mergeCell ref="A61:G61"/>
    <mergeCell ref="A75:G75"/>
    <mergeCell ref="A109:G109"/>
    <mergeCell ref="A194:G194"/>
    <mergeCell ref="A208:G208"/>
    <mergeCell ref="A214:G214"/>
    <mergeCell ref="A235:G235"/>
    <mergeCell ref="A243:G243"/>
    <mergeCell ref="A435:G435"/>
    <mergeCell ref="A252:G252"/>
    <mergeCell ref="A311:G311"/>
    <mergeCell ref="A314:G314"/>
    <mergeCell ref="A321:G321"/>
    <mergeCell ref="A346:G346"/>
    <mergeCell ref="A352:G352"/>
    <mergeCell ref="A358:G358"/>
    <mergeCell ref="A363:G363"/>
    <mergeCell ref="A377:G377"/>
    <mergeCell ref="A394:G394"/>
    <mergeCell ref="A405:G405"/>
    <mergeCell ref="A624:G624"/>
    <mergeCell ref="A441:G441"/>
    <mergeCell ref="A447:G447"/>
    <mergeCell ref="A454:G454"/>
    <mergeCell ref="A463:G463"/>
    <mergeCell ref="A481:G481"/>
    <mergeCell ref="A489:G489"/>
    <mergeCell ref="C843:F844"/>
    <mergeCell ref="C846:C847"/>
    <mergeCell ref="D846:D847"/>
    <mergeCell ref="E846:E847"/>
    <mergeCell ref="F846:F847"/>
    <mergeCell ref="A2:G2"/>
    <mergeCell ref="A815:G815"/>
    <mergeCell ref="A828:G828"/>
    <mergeCell ref="A835:G835"/>
    <mergeCell ref="A838:G838"/>
    <mergeCell ref="A664:G664"/>
    <mergeCell ref="A684:G684"/>
    <mergeCell ref="A707:G707"/>
    <mergeCell ref="A743:G743"/>
    <mergeCell ref="A756:G756"/>
    <mergeCell ref="A793:G793"/>
    <mergeCell ref="A497:G497"/>
    <mergeCell ref="A549:G549"/>
    <mergeCell ref="A562:G562"/>
    <mergeCell ref="A580:G580"/>
    <mergeCell ref="A611:G611"/>
  </mergeCells>
  <pageMargins left="0" right="0" top="0" bottom="0"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E571-2C00-49E5-A352-4B7A3E38B57F}">
  <sheetPr codeName="Sheet5"/>
  <dimension ref="A1:E550"/>
  <sheetViews>
    <sheetView topLeftCell="A433" zoomScale="115" zoomScaleNormal="115" workbookViewId="0">
      <selection activeCell="B438" sqref="A1:E550"/>
    </sheetView>
  </sheetViews>
  <sheetFormatPr defaultColWidth="8.7109375" defaultRowHeight="49.5" customHeight="1" x14ac:dyDescent="0.25"/>
  <cols>
    <col min="1" max="1" width="8.7109375" style="40"/>
    <col min="2" max="2" width="54.7109375" style="65" customWidth="1"/>
    <col min="3" max="3" width="13.85546875" style="40" bestFit="1" customWidth="1"/>
    <col min="4" max="4" width="21.28515625" style="40" customWidth="1"/>
    <col min="5" max="5" width="46.85546875" style="40" customWidth="1"/>
    <col min="6" max="16384" width="8.7109375" style="40"/>
  </cols>
  <sheetData>
    <row r="1" spans="1:5" s="39" customFormat="1" ht="49.5" customHeight="1" x14ac:dyDescent="0.25">
      <c r="A1" s="71" t="s">
        <v>78</v>
      </c>
      <c r="B1" s="71" t="s">
        <v>75</v>
      </c>
      <c r="C1" s="71" t="s">
        <v>76</v>
      </c>
      <c r="D1" s="71" t="s">
        <v>77</v>
      </c>
      <c r="E1" s="71" t="s">
        <v>0</v>
      </c>
    </row>
    <row r="2" spans="1:5" s="39" customFormat="1" ht="21.75" customHeight="1" thickBot="1" x14ac:dyDescent="0.3">
      <c r="A2" s="70"/>
      <c r="B2" s="338" t="s">
        <v>81</v>
      </c>
      <c r="C2" s="339"/>
      <c r="D2" s="339"/>
      <c r="E2" s="340"/>
    </row>
    <row r="3" spans="1:5" ht="30" x14ac:dyDescent="0.25">
      <c r="A3" s="29"/>
      <c r="B3" s="9" t="s">
        <v>82</v>
      </c>
      <c r="C3" s="68"/>
      <c r="D3" s="29"/>
      <c r="E3" s="29"/>
    </row>
    <row r="4" spans="1:5" ht="45" x14ac:dyDescent="0.25">
      <c r="A4" s="29"/>
      <c r="B4" s="9" t="s">
        <v>577</v>
      </c>
      <c r="C4" s="68"/>
      <c r="D4" s="29"/>
      <c r="E4" s="29"/>
    </row>
    <row r="5" spans="1:5" ht="30" x14ac:dyDescent="0.25">
      <c r="A5" s="29"/>
      <c r="B5" s="9" t="s">
        <v>578</v>
      </c>
      <c r="C5" s="68"/>
      <c r="D5" s="29"/>
      <c r="E5" s="29"/>
    </row>
    <row r="6" spans="1:5" ht="49.5" customHeight="1" x14ac:dyDescent="0.25">
      <c r="A6" s="25"/>
      <c r="B6" s="10" t="s">
        <v>511</v>
      </c>
      <c r="C6" s="66"/>
      <c r="D6" s="11"/>
      <c r="E6" s="11"/>
    </row>
    <row r="7" spans="1:5" ht="49.5" customHeight="1" x14ac:dyDescent="0.25">
      <c r="A7" s="25"/>
      <c r="B7" s="10" t="s">
        <v>550</v>
      </c>
      <c r="C7" s="66"/>
      <c r="D7" s="11"/>
      <c r="E7" s="11"/>
    </row>
    <row r="8" spans="1:5" ht="49.5" customHeight="1" x14ac:dyDescent="0.25">
      <c r="A8" s="25"/>
      <c r="B8" s="10" t="s">
        <v>545</v>
      </c>
      <c r="C8" s="66"/>
      <c r="D8" s="11"/>
      <c r="E8" s="11"/>
    </row>
    <row r="9" spans="1:5" ht="49.5" customHeight="1" x14ac:dyDescent="0.25">
      <c r="A9" s="25"/>
      <c r="B9" s="10" t="s">
        <v>544</v>
      </c>
      <c r="C9" s="66"/>
      <c r="D9" s="11"/>
      <c r="E9" s="11"/>
    </row>
    <row r="10" spans="1:5" ht="30" x14ac:dyDescent="0.25">
      <c r="A10" s="25"/>
      <c r="B10" s="10" t="s">
        <v>543</v>
      </c>
      <c r="C10" s="66"/>
      <c r="D10" s="11"/>
      <c r="E10" s="11"/>
    </row>
    <row r="11" spans="1:5" ht="30" x14ac:dyDescent="0.25">
      <c r="A11" s="25"/>
      <c r="B11" s="10" t="s">
        <v>542</v>
      </c>
      <c r="C11" s="66"/>
      <c r="D11" s="11"/>
      <c r="E11" s="11"/>
    </row>
    <row r="12" spans="1:5" ht="49.5" customHeight="1" x14ac:dyDescent="0.25">
      <c r="A12" s="25"/>
      <c r="B12" s="10" t="s">
        <v>541</v>
      </c>
      <c r="C12" s="66"/>
      <c r="D12" s="11"/>
      <c r="E12" s="11"/>
    </row>
    <row r="13" spans="1:5" ht="49.5" customHeight="1" x14ac:dyDescent="0.25">
      <c r="A13" s="25"/>
      <c r="B13" s="10" t="s">
        <v>540</v>
      </c>
      <c r="C13" s="66"/>
      <c r="D13" s="11"/>
      <c r="E13" s="11"/>
    </row>
    <row r="14" spans="1:5" ht="49.5" customHeight="1" x14ac:dyDescent="0.25">
      <c r="A14" s="11"/>
      <c r="B14" s="10" t="s">
        <v>539</v>
      </c>
      <c r="C14" s="66"/>
      <c r="D14" s="11"/>
      <c r="E14" s="11"/>
    </row>
    <row r="15" spans="1:5" ht="49.5" customHeight="1" x14ac:dyDescent="0.25">
      <c r="A15" s="11"/>
      <c r="B15" s="10" t="s">
        <v>538</v>
      </c>
      <c r="C15" s="66"/>
      <c r="D15" s="11"/>
      <c r="E15" s="11"/>
    </row>
    <row r="16" spans="1:5" ht="49.5" customHeight="1" x14ac:dyDescent="0.25">
      <c r="A16" s="25"/>
      <c r="B16" s="10" t="s">
        <v>537</v>
      </c>
      <c r="C16" s="66"/>
      <c r="D16" s="11"/>
      <c r="E16" s="11"/>
    </row>
    <row r="17" spans="1:5" ht="60" x14ac:dyDescent="0.25">
      <c r="A17" s="11"/>
      <c r="B17" s="10" t="s">
        <v>530</v>
      </c>
      <c r="C17" s="66"/>
      <c r="D17" s="11"/>
      <c r="E17" s="11"/>
    </row>
    <row r="18" spans="1:5" ht="49.5" customHeight="1" x14ac:dyDescent="0.25">
      <c r="A18" s="25"/>
      <c r="B18" s="10" t="s">
        <v>394</v>
      </c>
      <c r="C18" s="66"/>
      <c r="D18" s="11"/>
      <c r="E18" s="11"/>
    </row>
    <row r="19" spans="1:5" ht="49.5" customHeight="1" x14ac:dyDescent="0.25">
      <c r="A19" s="11"/>
      <c r="B19" s="10" t="s">
        <v>83</v>
      </c>
      <c r="C19" s="66"/>
      <c r="D19" s="11"/>
      <c r="E19" s="11"/>
    </row>
    <row r="20" spans="1:5" ht="49.5" customHeight="1" x14ac:dyDescent="0.25">
      <c r="A20" s="25"/>
      <c r="B20" s="10" t="s">
        <v>84</v>
      </c>
      <c r="C20" s="66"/>
      <c r="D20" s="11"/>
      <c r="E20" s="11"/>
    </row>
    <row r="21" spans="1:5" ht="49.5" customHeight="1" x14ac:dyDescent="0.25">
      <c r="A21" s="11"/>
      <c r="B21" s="10" t="s">
        <v>85</v>
      </c>
      <c r="C21" s="66"/>
      <c r="D21" s="11"/>
      <c r="E21" s="11"/>
    </row>
    <row r="22" spans="1:5" ht="49.5" customHeight="1" x14ac:dyDescent="0.25">
      <c r="A22" s="25"/>
      <c r="B22" s="10" t="s">
        <v>86</v>
      </c>
      <c r="C22" s="66"/>
      <c r="D22" s="11"/>
      <c r="E22" s="11"/>
    </row>
    <row r="23" spans="1:5" ht="49.5" customHeight="1" x14ac:dyDescent="0.25">
      <c r="A23" s="11"/>
      <c r="B23" s="10" t="s">
        <v>87</v>
      </c>
      <c r="C23" s="66"/>
      <c r="D23" s="11"/>
      <c r="E23" s="11"/>
    </row>
    <row r="24" spans="1:5" ht="49.5" customHeight="1" x14ac:dyDescent="0.25">
      <c r="A24" s="11"/>
      <c r="B24" s="10" t="s">
        <v>88</v>
      </c>
      <c r="C24" s="66"/>
      <c r="D24" s="11"/>
      <c r="E24" s="11"/>
    </row>
    <row r="25" spans="1:5" ht="49.5" customHeight="1" x14ac:dyDescent="0.25">
      <c r="A25" s="11"/>
      <c r="B25" s="10" t="s">
        <v>89</v>
      </c>
      <c r="C25" s="66"/>
      <c r="D25" s="11"/>
      <c r="E25" s="11"/>
    </row>
    <row r="26" spans="1:5" ht="49.5" customHeight="1" x14ac:dyDescent="0.25">
      <c r="A26" s="24"/>
      <c r="B26" s="23" t="s">
        <v>395</v>
      </c>
      <c r="C26" s="24"/>
      <c r="D26" s="24"/>
      <c r="E26" s="24"/>
    </row>
    <row r="27" spans="1:5" ht="49.5" customHeight="1" x14ac:dyDescent="0.25">
      <c r="A27" s="11"/>
      <c r="B27" s="10" t="s">
        <v>90</v>
      </c>
      <c r="C27" s="66"/>
      <c r="D27" s="11"/>
      <c r="E27" s="11"/>
    </row>
    <row r="28" spans="1:5" ht="49.5" customHeight="1" x14ac:dyDescent="0.25">
      <c r="A28" s="11"/>
      <c r="B28" s="10" t="s">
        <v>91</v>
      </c>
      <c r="C28" s="66"/>
      <c r="D28" s="11"/>
      <c r="E28" s="11"/>
    </row>
    <row r="29" spans="1:5" ht="60" x14ac:dyDescent="0.25">
      <c r="A29" s="24"/>
      <c r="B29" s="23" t="s">
        <v>396</v>
      </c>
      <c r="C29" s="24"/>
      <c r="D29" s="24"/>
      <c r="E29" s="24"/>
    </row>
    <row r="30" spans="1:5" ht="49.5" customHeight="1" x14ac:dyDescent="0.25">
      <c r="A30" s="11"/>
      <c r="B30" s="10" t="s">
        <v>92</v>
      </c>
      <c r="C30" s="66"/>
      <c r="D30" s="11"/>
      <c r="E30" s="11"/>
    </row>
    <row r="31" spans="1:5" ht="75" x14ac:dyDescent="0.25">
      <c r="A31" s="24"/>
      <c r="B31" s="23" t="s">
        <v>397</v>
      </c>
      <c r="C31" s="24"/>
      <c r="D31" s="24"/>
      <c r="E31" s="24"/>
    </row>
    <row r="32" spans="1:5" ht="60" x14ac:dyDescent="0.25">
      <c r="A32" s="24"/>
      <c r="B32" s="23" t="s">
        <v>398</v>
      </c>
      <c r="C32" s="24"/>
      <c r="D32" s="24"/>
      <c r="E32" s="24"/>
    </row>
    <row r="33" spans="1:5" ht="49.5" customHeight="1" x14ac:dyDescent="0.25">
      <c r="A33" s="11"/>
      <c r="B33" s="10" t="s">
        <v>93</v>
      </c>
      <c r="C33" s="66"/>
      <c r="D33" s="11"/>
      <c r="E33" s="11"/>
    </row>
    <row r="34" spans="1:5" ht="49.5" customHeight="1" thickBot="1" x14ac:dyDescent="0.3">
      <c r="A34" s="13"/>
      <c r="B34" s="22" t="s">
        <v>94</v>
      </c>
      <c r="C34" s="67"/>
      <c r="D34" s="13"/>
      <c r="E34" s="13"/>
    </row>
    <row r="35" spans="1:5" ht="21.75" customHeight="1" thickBot="1" x14ac:dyDescent="0.3">
      <c r="A35" s="72"/>
      <c r="B35" s="341" t="s">
        <v>4</v>
      </c>
      <c r="C35" s="342"/>
      <c r="D35" s="342"/>
      <c r="E35" s="343"/>
    </row>
    <row r="36" spans="1:5" ht="49.5" customHeight="1" x14ac:dyDescent="0.25">
      <c r="A36" s="31"/>
      <c r="B36" s="28" t="s">
        <v>579</v>
      </c>
      <c r="C36" s="31"/>
      <c r="D36" s="31"/>
      <c r="E36" s="31"/>
    </row>
    <row r="37" spans="1:5" ht="49.5" customHeight="1" x14ac:dyDescent="0.25">
      <c r="A37" s="11"/>
      <c r="B37" s="10" t="s">
        <v>95</v>
      </c>
      <c r="C37" s="66"/>
      <c r="D37" s="11"/>
      <c r="E37" s="11"/>
    </row>
    <row r="38" spans="1:5" ht="75" x14ac:dyDescent="0.25">
      <c r="A38" s="32"/>
      <c r="B38" s="23" t="s">
        <v>399</v>
      </c>
      <c r="C38" s="32"/>
      <c r="D38" s="32"/>
      <c r="E38" s="32"/>
    </row>
    <row r="39" spans="1:5" ht="49.5" customHeight="1" x14ac:dyDescent="0.25">
      <c r="A39" s="11"/>
      <c r="B39" s="10" t="s">
        <v>96</v>
      </c>
      <c r="C39" s="66"/>
      <c r="D39" s="11"/>
      <c r="E39" s="11"/>
    </row>
    <row r="40" spans="1:5" ht="49.5" customHeight="1" x14ac:dyDescent="0.25">
      <c r="A40" s="11"/>
      <c r="B40" s="10" t="s">
        <v>97</v>
      </c>
      <c r="C40" s="66"/>
      <c r="D40" s="11"/>
      <c r="E40" s="11"/>
    </row>
    <row r="41" spans="1:5" ht="60" x14ac:dyDescent="0.25">
      <c r="A41" s="32"/>
      <c r="B41" s="23" t="s">
        <v>567</v>
      </c>
      <c r="C41" s="32"/>
      <c r="D41" s="32"/>
      <c r="E41" s="32"/>
    </row>
    <row r="42" spans="1:5" ht="120" x14ac:dyDescent="0.25">
      <c r="A42" s="32"/>
      <c r="B42" s="23" t="s">
        <v>400</v>
      </c>
      <c r="C42" s="32"/>
      <c r="D42" s="32"/>
      <c r="E42" s="32"/>
    </row>
    <row r="43" spans="1:5" ht="60.75" thickBot="1" x14ac:dyDescent="0.3">
      <c r="A43" s="13"/>
      <c r="B43" s="22" t="s">
        <v>98</v>
      </c>
      <c r="C43" s="67"/>
      <c r="D43" s="13"/>
      <c r="E43" s="13"/>
    </row>
    <row r="44" spans="1:5" ht="23.25" customHeight="1" thickBot="1" x14ac:dyDescent="0.3">
      <c r="A44" s="54"/>
      <c r="B44" s="326" t="s">
        <v>6</v>
      </c>
      <c r="C44" s="327"/>
      <c r="D44" s="327"/>
      <c r="E44" s="328"/>
    </row>
    <row r="45" spans="1:5" ht="49.5" customHeight="1" x14ac:dyDescent="0.25">
      <c r="A45" s="29"/>
      <c r="B45" s="9" t="s">
        <v>99</v>
      </c>
      <c r="C45" s="68"/>
      <c r="D45" s="29"/>
      <c r="E45" s="29"/>
    </row>
    <row r="46" spans="1:5" ht="49.5" customHeight="1" x14ac:dyDescent="0.25">
      <c r="A46" s="11"/>
      <c r="B46" s="10" t="s">
        <v>580</v>
      </c>
      <c r="C46" s="66"/>
      <c r="D46" s="11"/>
      <c r="E46" s="11"/>
    </row>
    <row r="47" spans="1:5" ht="49.5" customHeight="1" x14ac:dyDescent="0.25">
      <c r="A47" s="32"/>
      <c r="B47" s="23" t="s">
        <v>553</v>
      </c>
      <c r="C47" s="32"/>
      <c r="D47" s="32"/>
      <c r="E47" s="32"/>
    </row>
    <row r="48" spans="1:5" ht="49.5" customHeight="1" x14ac:dyDescent="0.25">
      <c r="A48" s="25"/>
      <c r="B48" s="10" t="s">
        <v>581</v>
      </c>
      <c r="C48" s="66"/>
      <c r="D48" s="11"/>
      <c r="E48" s="11"/>
    </row>
    <row r="49" spans="1:5" ht="49.5" customHeight="1" x14ac:dyDescent="0.25">
      <c r="A49" s="11"/>
      <c r="B49" s="10" t="s">
        <v>100</v>
      </c>
      <c r="C49" s="66"/>
      <c r="D49" s="11"/>
      <c r="E49" s="11"/>
    </row>
    <row r="50" spans="1:5" ht="49.5" customHeight="1" x14ac:dyDescent="0.25">
      <c r="A50" s="24"/>
      <c r="B50" s="23" t="s">
        <v>401</v>
      </c>
      <c r="C50" s="24"/>
      <c r="D50" s="24"/>
      <c r="E50" s="24"/>
    </row>
    <row r="51" spans="1:5" ht="49.5" customHeight="1" thickBot="1" x14ac:dyDescent="0.3">
      <c r="A51" s="46"/>
      <c r="B51" s="22" t="s">
        <v>101</v>
      </c>
      <c r="C51" s="67"/>
      <c r="D51" s="13"/>
      <c r="E51" s="13"/>
    </row>
    <row r="52" spans="1:5" ht="21.75" customHeight="1" thickBot="1" x14ac:dyDescent="0.3">
      <c r="A52" s="54"/>
      <c r="B52" s="326" t="s">
        <v>7</v>
      </c>
      <c r="C52" s="327"/>
      <c r="D52" s="327"/>
      <c r="E52" s="328"/>
    </row>
    <row r="53" spans="1:5" ht="49.5" customHeight="1" x14ac:dyDescent="0.25">
      <c r="A53" s="44"/>
      <c r="B53" s="9" t="s">
        <v>102</v>
      </c>
      <c r="C53" s="68"/>
      <c r="D53" s="29"/>
      <c r="E53" s="29"/>
    </row>
    <row r="54" spans="1:5" customFormat="1" ht="90" x14ac:dyDescent="0.25">
      <c r="A54" s="32"/>
      <c r="B54" s="23" t="s">
        <v>402</v>
      </c>
      <c r="C54" s="32"/>
      <c r="D54" s="32"/>
      <c r="E54" s="32"/>
    </row>
    <row r="55" spans="1:5" customFormat="1" ht="135" x14ac:dyDescent="0.25">
      <c r="A55" s="24"/>
      <c r="B55" s="23" t="s">
        <v>403</v>
      </c>
      <c r="C55" s="24"/>
      <c r="D55" s="24"/>
      <c r="E55" s="24"/>
    </row>
    <row r="56" spans="1:5" customFormat="1" ht="90" x14ac:dyDescent="0.25">
      <c r="A56" s="24"/>
      <c r="B56" s="23" t="s">
        <v>404</v>
      </c>
      <c r="C56" s="24"/>
      <c r="D56" s="24"/>
      <c r="E56" s="24"/>
    </row>
    <row r="57" spans="1:5" ht="49.5" customHeight="1" x14ac:dyDescent="0.25">
      <c r="A57" s="11"/>
      <c r="B57" s="10" t="s">
        <v>103</v>
      </c>
      <c r="C57" s="66"/>
      <c r="D57" s="11"/>
      <c r="E57" s="11"/>
    </row>
    <row r="58" spans="1:5" ht="49.5" customHeight="1" x14ac:dyDescent="0.25">
      <c r="A58" s="11"/>
      <c r="B58" s="10" t="s">
        <v>104</v>
      </c>
      <c r="C58" s="66"/>
      <c r="D58" s="11"/>
      <c r="E58" s="11"/>
    </row>
    <row r="59" spans="1:5" ht="49.5" customHeight="1" x14ac:dyDescent="0.25">
      <c r="A59" s="11"/>
      <c r="B59" s="10" t="s">
        <v>105</v>
      </c>
      <c r="C59" s="66"/>
      <c r="D59" s="11"/>
      <c r="E59" s="11"/>
    </row>
    <row r="60" spans="1:5" ht="60.75" thickBot="1" x14ac:dyDescent="0.3">
      <c r="A60" s="13"/>
      <c r="B60" s="22" t="s">
        <v>106</v>
      </c>
      <c r="C60" s="67"/>
      <c r="D60" s="13"/>
      <c r="E60" s="13"/>
    </row>
    <row r="61" spans="1:5" ht="25.5" customHeight="1" thickBot="1" x14ac:dyDescent="0.3">
      <c r="A61" s="54"/>
      <c r="B61" s="326" t="s">
        <v>8</v>
      </c>
      <c r="C61" s="327"/>
      <c r="D61" s="327"/>
      <c r="E61" s="328"/>
    </row>
    <row r="62" spans="1:5" ht="49.5" customHeight="1" x14ac:dyDescent="0.25">
      <c r="A62" s="29"/>
      <c r="B62" s="9" t="s">
        <v>107</v>
      </c>
      <c r="C62" s="68"/>
      <c r="D62" s="29"/>
      <c r="E62" s="29"/>
    </row>
    <row r="63" spans="1:5" ht="49.5" customHeight="1" x14ac:dyDescent="0.25">
      <c r="A63" s="11"/>
      <c r="B63" s="10" t="s">
        <v>405</v>
      </c>
      <c r="C63" s="66"/>
      <c r="D63" s="11"/>
      <c r="E63" s="11"/>
    </row>
    <row r="64" spans="1:5" ht="60" x14ac:dyDescent="0.25">
      <c r="A64" s="11"/>
      <c r="B64" s="10" t="s">
        <v>582</v>
      </c>
      <c r="C64" s="66"/>
      <c r="D64" s="11"/>
      <c r="E64" s="11"/>
    </row>
    <row r="65" spans="1:5" ht="49.5" customHeight="1" x14ac:dyDescent="0.25">
      <c r="A65" s="25"/>
      <c r="B65" s="10" t="s">
        <v>108</v>
      </c>
      <c r="C65" s="66"/>
      <c r="D65" s="11"/>
      <c r="E65" s="11"/>
    </row>
    <row r="66" spans="1:5" ht="49.5" customHeight="1" x14ac:dyDescent="0.25">
      <c r="A66" s="11"/>
      <c r="B66" s="10" t="s">
        <v>109</v>
      </c>
      <c r="C66" s="66"/>
      <c r="D66" s="11"/>
      <c r="E66" s="11"/>
    </row>
    <row r="67" spans="1:5" ht="49.5" customHeight="1" x14ac:dyDescent="0.25">
      <c r="A67" s="25"/>
      <c r="B67" s="10" t="s">
        <v>110</v>
      </c>
      <c r="C67" s="66"/>
      <c r="D67" s="11"/>
      <c r="E67" s="11"/>
    </row>
    <row r="68" spans="1:5" ht="49.5" customHeight="1" x14ac:dyDescent="0.25">
      <c r="A68" s="25"/>
      <c r="B68" s="10" t="s">
        <v>111</v>
      </c>
      <c r="C68" s="66"/>
      <c r="D68" s="11"/>
      <c r="E68" s="11"/>
    </row>
    <row r="69" spans="1:5" ht="34.5" customHeight="1" x14ac:dyDescent="0.25">
      <c r="A69" s="11"/>
      <c r="B69" s="10" t="s">
        <v>112</v>
      </c>
      <c r="C69" s="66"/>
      <c r="D69" s="11"/>
      <c r="E69" s="11"/>
    </row>
    <row r="70" spans="1:5" ht="49.5" customHeight="1" x14ac:dyDescent="0.25">
      <c r="A70" s="25"/>
      <c r="B70" s="10" t="s">
        <v>113</v>
      </c>
      <c r="C70" s="66"/>
      <c r="D70" s="11"/>
      <c r="E70" s="11"/>
    </row>
    <row r="71" spans="1:5" ht="49.5" customHeight="1" x14ac:dyDescent="0.25">
      <c r="A71" s="11"/>
      <c r="B71" s="10" t="s">
        <v>114</v>
      </c>
      <c r="C71" s="66"/>
      <c r="D71" s="11"/>
      <c r="E71" s="11"/>
    </row>
    <row r="72" spans="1:5" ht="49.5" customHeight="1" x14ac:dyDescent="0.25">
      <c r="A72" s="25"/>
      <c r="B72" s="10" t="s">
        <v>115</v>
      </c>
      <c r="C72" s="66"/>
      <c r="D72" s="11"/>
      <c r="E72" s="11"/>
    </row>
    <row r="73" spans="1:5" ht="49.5" customHeight="1" x14ac:dyDescent="0.25">
      <c r="A73" s="25"/>
      <c r="B73" s="10" t="s">
        <v>116</v>
      </c>
      <c r="C73" s="66"/>
      <c r="D73" s="11"/>
      <c r="E73" s="11"/>
    </row>
    <row r="74" spans="1:5" ht="409.5" x14ac:dyDescent="0.25">
      <c r="A74" s="24"/>
      <c r="B74" s="23" t="s">
        <v>583</v>
      </c>
      <c r="C74" s="24"/>
      <c r="D74" s="24"/>
      <c r="E74" s="24"/>
    </row>
    <row r="75" spans="1:5" ht="165" x14ac:dyDescent="0.25">
      <c r="A75" s="24"/>
      <c r="B75" s="23" t="s">
        <v>406</v>
      </c>
      <c r="C75" s="24"/>
      <c r="D75" s="24"/>
      <c r="E75" s="24"/>
    </row>
    <row r="76" spans="1:5" ht="150" x14ac:dyDescent="0.25">
      <c r="A76" s="24"/>
      <c r="B76" s="23" t="s">
        <v>407</v>
      </c>
      <c r="C76" s="24"/>
      <c r="D76" s="24"/>
      <c r="E76" s="24"/>
    </row>
    <row r="77" spans="1:5" ht="165" x14ac:dyDescent="0.25">
      <c r="A77" s="24"/>
      <c r="B77" s="23" t="s">
        <v>408</v>
      </c>
      <c r="C77" s="24"/>
      <c r="D77" s="24"/>
      <c r="E77" s="24"/>
    </row>
    <row r="78" spans="1:5" ht="49.5" customHeight="1" x14ac:dyDescent="0.25">
      <c r="A78" s="11"/>
      <c r="B78" s="10" t="s">
        <v>117</v>
      </c>
      <c r="C78" s="66"/>
      <c r="D78" s="11"/>
      <c r="E78" s="26"/>
    </row>
    <row r="79" spans="1:5" ht="49.5" customHeight="1" x14ac:dyDescent="0.25">
      <c r="A79" s="11"/>
      <c r="B79" s="10" t="s">
        <v>118</v>
      </c>
      <c r="C79" s="66"/>
      <c r="D79" s="11"/>
      <c r="E79" s="11"/>
    </row>
    <row r="80" spans="1:5" ht="49.5" customHeight="1" x14ac:dyDescent="0.25">
      <c r="A80" s="11"/>
      <c r="B80" s="10" t="s">
        <v>119</v>
      </c>
      <c r="C80" s="66"/>
      <c r="D80" s="11"/>
      <c r="E80" s="11"/>
    </row>
    <row r="81" spans="1:5" ht="49.5" customHeight="1" thickBot="1" x14ac:dyDescent="0.3">
      <c r="A81" s="13"/>
      <c r="B81" s="22" t="s">
        <v>120</v>
      </c>
      <c r="C81" s="67"/>
      <c r="D81" s="13"/>
      <c r="E81" s="13"/>
    </row>
    <row r="82" spans="1:5" ht="26.25" customHeight="1" thickBot="1" x14ac:dyDescent="0.3">
      <c r="A82" s="54"/>
      <c r="B82" s="326" t="s">
        <v>9</v>
      </c>
      <c r="C82" s="327"/>
      <c r="D82" s="327"/>
      <c r="E82" s="328"/>
    </row>
    <row r="83" spans="1:5" ht="49.5" customHeight="1" x14ac:dyDescent="0.25">
      <c r="A83" s="29"/>
      <c r="B83" s="9" t="s">
        <v>121</v>
      </c>
      <c r="C83" s="68"/>
      <c r="D83" s="29"/>
      <c r="E83" s="29"/>
    </row>
    <row r="84" spans="1:5" ht="60" x14ac:dyDescent="0.25">
      <c r="A84" s="12"/>
      <c r="B84" s="63" t="s">
        <v>409</v>
      </c>
      <c r="C84" s="12"/>
      <c r="D84" s="12"/>
      <c r="E84" s="12"/>
    </row>
    <row r="85" spans="1:5" ht="49.5" customHeight="1" x14ac:dyDescent="0.25">
      <c r="A85" s="11"/>
      <c r="B85" s="10" t="s">
        <v>122</v>
      </c>
      <c r="C85" s="66"/>
      <c r="D85" s="11"/>
      <c r="E85" s="11"/>
    </row>
    <row r="86" spans="1:5" ht="49.5" customHeight="1" x14ac:dyDescent="0.25">
      <c r="A86" s="25"/>
      <c r="B86" s="10" t="s">
        <v>123</v>
      </c>
      <c r="C86" s="66"/>
      <c r="D86" s="11"/>
      <c r="E86" s="11"/>
    </row>
    <row r="87" spans="1:5" ht="49.5" customHeight="1" x14ac:dyDescent="0.25">
      <c r="A87" s="11"/>
      <c r="B87" s="10" t="s">
        <v>124</v>
      </c>
      <c r="C87" s="66"/>
      <c r="D87" s="11"/>
      <c r="E87" s="11"/>
    </row>
    <row r="88" spans="1:5" ht="49.5" customHeight="1" x14ac:dyDescent="0.25">
      <c r="A88" s="11"/>
      <c r="B88" s="10" t="s">
        <v>125</v>
      </c>
      <c r="C88" s="66"/>
      <c r="D88" s="11"/>
      <c r="E88" s="11"/>
    </row>
    <row r="89" spans="1:5" ht="60" x14ac:dyDescent="0.25">
      <c r="A89" s="11"/>
      <c r="B89" s="10" t="s">
        <v>126</v>
      </c>
      <c r="C89" s="66"/>
      <c r="D89" s="11"/>
      <c r="E89" s="11"/>
    </row>
    <row r="90" spans="1:5" ht="49.5" customHeight="1" x14ac:dyDescent="0.25">
      <c r="A90" s="11"/>
      <c r="B90" s="10" t="s">
        <v>127</v>
      </c>
      <c r="C90" s="66"/>
      <c r="D90" s="11"/>
      <c r="E90" s="11"/>
    </row>
    <row r="91" spans="1:5" ht="135" x14ac:dyDescent="0.25">
      <c r="A91" s="32"/>
      <c r="B91" s="23" t="s">
        <v>410</v>
      </c>
      <c r="C91" s="32"/>
      <c r="D91" s="32"/>
      <c r="E91" s="32"/>
    </row>
    <row r="92" spans="1:5" ht="150" x14ac:dyDescent="0.25">
      <c r="A92" s="23"/>
      <c r="B92" s="23" t="s">
        <v>411</v>
      </c>
      <c r="C92" s="23"/>
      <c r="D92" s="23"/>
      <c r="E92" s="23"/>
    </row>
    <row r="93" spans="1:5" ht="49.5" customHeight="1" x14ac:dyDescent="0.25">
      <c r="A93" s="11"/>
      <c r="B93" s="10" t="s">
        <v>128</v>
      </c>
      <c r="C93" s="66"/>
      <c r="D93" s="11"/>
      <c r="E93" s="11"/>
    </row>
    <row r="94" spans="1:5" ht="49.5" customHeight="1" x14ac:dyDescent="0.25">
      <c r="A94" s="11"/>
      <c r="B94" s="10" t="s">
        <v>129</v>
      </c>
      <c r="C94" s="66"/>
      <c r="D94" s="11"/>
      <c r="E94" s="11"/>
    </row>
    <row r="95" spans="1:5" ht="49.5" customHeight="1" x14ac:dyDescent="0.25">
      <c r="A95" s="25"/>
      <c r="B95" s="10" t="s">
        <v>130</v>
      </c>
      <c r="C95" s="66"/>
      <c r="D95" s="11"/>
      <c r="E95" s="11"/>
    </row>
    <row r="96" spans="1:5" ht="49.5" customHeight="1" x14ac:dyDescent="0.25">
      <c r="A96" s="11"/>
      <c r="B96" s="10" t="s">
        <v>131</v>
      </c>
      <c r="C96" s="66"/>
      <c r="D96" s="11"/>
      <c r="E96" s="11"/>
    </row>
    <row r="97" spans="1:5" ht="49.5" customHeight="1" x14ac:dyDescent="0.25">
      <c r="A97" s="11"/>
      <c r="B97" s="10" t="s">
        <v>132</v>
      </c>
      <c r="C97" s="66"/>
      <c r="D97" s="11"/>
      <c r="E97" s="11"/>
    </row>
    <row r="98" spans="1:5" ht="49.5" customHeight="1" x14ac:dyDescent="0.25">
      <c r="A98" s="11"/>
      <c r="B98" s="10" t="s">
        <v>133</v>
      </c>
      <c r="C98" s="66"/>
      <c r="D98" s="11"/>
      <c r="E98" s="11"/>
    </row>
    <row r="99" spans="1:5" ht="49.5" customHeight="1" x14ac:dyDescent="0.25">
      <c r="A99" s="11"/>
      <c r="B99" s="10" t="s">
        <v>134</v>
      </c>
      <c r="C99" s="66"/>
      <c r="D99" s="11"/>
      <c r="E99" s="11"/>
    </row>
    <row r="100" spans="1:5" ht="49.5" customHeight="1" thickBot="1" x14ac:dyDescent="0.3">
      <c r="A100" s="13"/>
      <c r="B100" s="22" t="s">
        <v>135</v>
      </c>
      <c r="C100" s="67"/>
      <c r="D100" s="13"/>
      <c r="E100" s="13"/>
    </row>
    <row r="101" spans="1:5" ht="24" customHeight="1" thickBot="1" x14ac:dyDescent="0.3">
      <c r="A101" s="54"/>
      <c r="B101" s="326" t="s">
        <v>10</v>
      </c>
      <c r="C101" s="327"/>
      <c r="D101" s="327"/>
      <c r="E101" s="328"/>
    </row>
    <row r="102" spans="1:5" ht="49.5" customHeight="1" x14ac:dyDescent="0.25">
      <c r="A102" s="29"/>
      <c r="B102" s="9" t="s">
        <v>136</v>
      </c>
      <c r="C102" s="68"/>
      <c r="D102" s="29"/>
      <c r="E102" s="29"/>
    </row>
    <row r="103" spans="1:5" ht="60" x14ac:dyDescent="0.25">
      <c r="A103" s="11"/>
      <c r="B103" s="10" t="s">
        <v>510</v>
      </c>
      <c r="C103" s="66"/>
      <c r="D103" s="11"/>
      <c r="E103" s="11"/>
    </row>
    <row r="104" spans="1:5" ht="49.5" customHeight="1" x14ac:dyDescent="0.25">
      <c r="A104" s="11"/>
      <c r="B104" s="10" t="s">
        <v>512</v>
      </c>
      <c r="C104" s="66"/>
      <c r="D104" s="11"/>
      <c r="E104" s="11"/>
    </row>
    <row r="105" spans="1:5" ht="49.5" customHeight="1" x14ac:dyDescent="0.25">
      <c r="A105" s="11"/>
      <c r="B105" s="10" t="s">
        <v>513</v>
      </c>
      <c r="C105" s="66"/>
      <c r="D105" s="11"/>
      <c r="E105" s="11"/>
    </row>
    <row r="106" spans="1:5" ht="60" x14ac:dyDescent="0.25">
      <c r="A106" s="11"/>
      <c r="B106" s="10" t="s">
        <v>515</v>
      </c>
      <c r="C106" s="66"/>
      <c r="D106" s="11"/>
      <c r="E106" s="11"/>
    </row>
    <row r="107" spans="1:5" ht="49.5" customHeight="1" x14ac:dyDescent="0.25">
      <c r="A107" s="25"/>
      <c r="B107" s="10" t="s">
        <v>514</v>
      </c>
      <c r="C107" s="66"/>
      <c r="D107" s="11"/>
      <c r="E107" s="11"/>
    </row>
    <row r="108" spans="1:5" ht="49.5" customHeight="1" x14ac:dyDescent="0.25">
      <c r="A108" s="11"/>
      <c r="B108" s="10" t="s">
        <v>516</v>
      </c>
      <c r="C108" s="66"/>
      <c r="D108" s="11"/>
      <c r="E108" s="11"/>
    </row>
    <row r="109" spans="1:5" ht="49.5" customHeight="1" x14ac:dyDescent="0.25">
      <c r="A109" s="11"/>
      <c r="B109" s="10" t="s">
        <v>517</v>
      </c>
      <c r="C109" s="66"/>
      <c r="D109" s="11"/>
      <c r="E109" s="11"/>
    </row>
    <row r="110" spans="1:5" ht="75" x14ac:dyDescent="0.25">
      <c r="A110" s="11"/>
      <c r="B110" s="10" t="s">
        <v>518</v>
      </c>
      <c r="C110" s="66"/>
      <c r="D110" s="11"/>
      <c r="E110" s="11"/>
    </row>
    <row r="111" spans="1:5" ht="120" x14ac:dyDescent="0.25">
      <c r="A111" s="2"/>
      <c r="B111" s="10" t="s">
        <v>528</v>
      </c>
      <c r="C111" s="69"/>
      <c r="D111" s="2"/>
      <c r="E111" s="2"/>
    </row>
    <row r="112" spans="1:5" ht="49.5" customHeight="1" x14ac:dyDescent="0.25">
      <c r="A112" s="25"/>
      <c r="B112" s="10" t="s">
        <v>562</v>
      </c>
      <c r="C112" s="66"/>
      <c r="D112" s="11"/>
      <c r="E112" s="11"/>
    </row>
    <row r="113" spans="1:5" ht="49.5" customHeight="1" x14ac:dyDescent="0.25">
      <c r="A113" s="11"/>
      <c r="B113" s="10" t="s">
        <v>561</v>
      </c>
      <c r="C113" s="66"/>
      <c r="D113" s="11"/>
      <c r="E113" s="11"/>
    </row>
    <row r="114" spans="1:5" ht="60" x14ac:dyDescent="0.25">
      <c r="A114" s="11"/>
      <c r="B114" s="10" t="s">
        <v>531</v>
      </c>
      <c r="C114" s="66"/>
      <c r="D114" s="11"/>
      <c r="E114" s="11"/>
    </row>
    <row r="115" spans="1:5" ht="49.5" customHeight="1" x14ac:dyDescent="0.25">
      <c r="A115" s="11"/>
      <c r="B115" s="10" t="s">
        <v>551</v>
      </c>
      <c r="C115" s="66"/>
      <c r="D115" s="11"/>
      <c r="E115" s="11"/>
    </row>
    <row r="116" spans="1:5" ht="49.5" customHeight="1" x14ac:dyDescent="0.25">
      <c r="A116" s="11"/>
      <c r="B116" s="10" t="s">
        <v>137</v>
      </c>
      <c r="C116" s="66"/>
      <c r="D116" s="11"/>
      <c r="E116" s="11"/>
    </row>
    <row r="117" spans="1:5" ht="49.5" customHeight="1" x14ac:dyDescent="0.25">
      <c r="A117" s="25"/>
      <c r="B117" s="10" t="s">
        <v>138</v>
      </c>
      <c r="C117" s="66"/>
      <c r="D117" s="11"/>
      <c r="E117" s="11"/>
    </row>
    <row r="118" spans="1:5" ht="49.5" customHeight="1" x14ac:dyDescent="0.25">
      <c r="A118" s="11"/>
      <c r="B118" s="10" t="s">
        <v>139</v>
      </c>
      <c r="C118" s="66"/>
      <c r="D118" s="11"/>
      <c r="E118" s="11"/>
    </row>
    <row r="119" spans="1:5" ht="49.5" customHeight="1" x14ac:dyDescent="0.25">
      <c r="A119" s="25"/>
      <c r="B119" s="10" t="s">
        <v>140</v>
      </c>
      <c r="C119" s="66"/>
      <c r="D119" s="11"/>
      <c r="E119" s="11"/>
    </row>
    <row r="120" spans="1:5" ht="49.5" customHeight="1" x14ac:dyDescent="0.25">
      <c r="A120" s="11"/>
      <c r="B120" s="10" t="s">
        <v>141</v>
      </c>
      <c r="C120" s="66"/>
      <c r="D120" s="11"/>
      <c r="E120" s="11"/>
    </row>
    <row r="121" spans="1:5" ht="49.5" customHeight="1" x14ac:dyDescent="0.25">
      <c r="A121" s="25"/>
      <c r="B121" s="10" t="s">
        <v>142</v>
      </c>
      <c r="C121" s="66"/>
      <c r="D121" s="11"/>
      <c r="E121" s="11"/>
    </row>
    <row r="122" spans="1:5" ht="49.5" customHeight="1" x14ac:dyDescent="0.25">
      <c r="A122" s="27"/>
      <c r="B122" s="10" t="s">
        <v>143</v>
      </c>
      <c r="C122" s="66"/>
      <c r="D122" s="11"/>
      <c r="E122" s="11"/>
    </row>
    <row r="123" spans="1:5" ht="49.5" customHeight="1" x14ac:dyDescent="0.25">
      <c r="A123" s="25"/>
      <c r="B123" s="10" t="s">
        <v>144</v>
      </c>
      <c r="C123" s="66"/>
      <c r="D123" s="11"/>
      <c r="E123" s="11"/>
    </row>
    <row r="124" spans="1:5" ht="75" x14ac:dyDescent="0.25">
      <c r="A124" s="11"/>
      <c r="B124" s="10" t="s">
        <v>145</v>
      </c>
      <c r="C124" s="66"/>
      <c r="D124" s="11"/>
      <c r="E124" s="11"/>
    </row>
    <row r="125" spans="1:5" ht="363" customHeight="1" x14ac:dyDescent="0.25">
      <c r="A125" s="24"/>
      <c r="B125" s="23" t="s">
        <v>584</v>
      </c>
      <c r="C125" s="24"/>
      <c r="D125" s="24"/>
      <c r="E125" s="24"/>
    </row>
    <row r="126" spans="1:5" ht="225" x14ac:dyDescent="0.25">
      <c r="A126" s="24"/>
      <c r="B126" s="23" t="s">
        <v>412</v>
      </c>
      <c r="C126" s="24"/>
      <c r="D126" s="24"/>
      <c r="E126" s="24"/>
    </row>
    <row r="127" spans="1:5" ht="171" customHeight="1" x14ac:dyDescent="0.25">
      <c r="A127" s="24"/>
      <c r="B127" s="23" t="s">
        <v>413</v>
      </c>
      <c r="C127" s="24"/>
      <c r="D127" s="24"/>
      <c r="E127" s="24"/>
    </row>
    <row r="128" spans="1:5" ht="225" x14ac:dyDescent="0.25">
      <c r="A128" s="24"/>
      <c r="B128" s="23" t="s">
        <v>585</v>
      </c>
      <c r="C128" s="24"/>
      <c r="D128" s="24"/>
      <c r="E128" s="24"/>
    </row>
    <row r="129" spans="1:5" ht="120" x14ac:dyDescent="0.25">
      <c r="A129" s="24"/>
      <c r="B129" s="23" t="s">
        <v>414</v>
      </c>
      <c r="C129" s="24"/>
      <c r="D129" s="24"/>
      <c r="E129" s="24"/>
    </row>
    <row r="130" spans="1:5" ht="49.5" customHeight="1" x14ac:dyDescent="0.25">
      <c r="A130" s="11"/>
      <c r="B130" s="10" t="s">
        <v>146</v>
      </c>
      <c r="C130" s="66"/>
      <c r="D130" s="11"/>
      <c r="E130" s="11"/>
    </row>
    <row r="131" spans="1:5" ht="49.5" customHeight="1" x14ac:dyDescent="0.25">
      <c r="A131" s="11"/>
      <c r="B131" s="10" t="s">
        <v>586</v>
      </c>
      <c r="C131" s="66"/>
      <c r="D131" s="11"/>
      <c r="E131" s="11"/>
    </row>
    <row r="132" spans="1:5" ht="49.5" customHeight="1" x14ac:dyDescent="0.25">
      <c r="A132" s="11"/>
      <c r="B132" s="10" t="s">
        <v>147</v>
      </c>
      <c r="C132" s="66"/>
      <c r="D132" s="11"/>
      <c r="E132" s="11"/>
    </row>
    <row r="133" spans="1:5" ht="90" x14ac:dyDescent="0.25">
      <c r="A133" s="24"/>
      <c r="B133" s="23" t="s">
        <v>415</v>
      </c>
      <c r="C133" s="24"/>
      <c r="D133" s="24"/>
      <c r="E133" s="24"/>
    </row>
    <row r="134" spans="1:5" ht="49.5" customHeight="1" x14ac:dyDescent="0.25">
      <c r="A134" s="41"/>
      <c r="B134" s="64" t="s">
        <v>416</v>
      </c>
      <c r="C134" s="41"/>
      <c r="D134" s="41"/>
      <c r="E134" s="41"/>
    </row>
    <row r="135" spans="1:5" ht="49.5" customHeight="1" x14ac:dyDescent="0.25">
      <c r="A135" s="11"/>
      <c r="B135" s="10" t="s">
        <v>417</v>
      </c>
      <c r="C135" s="66"/>
      <c r="D135" s="11"/>
      <c r="E135" s="11"/>
    </row>
    <row r="136" spans="1:5" ht="135.75" thickBot="1" x14ac:dyDescent="0.3">
      <c r="A136" s="43"/>
      <c r="B136" s="37" t="s">
        <v>418</v>
      </c>
      <c r="C136" s="43"/>
      <c r="D136" s="43"/>
      <c r="E136" s="43"/>
    </row>
    <row r="137" spans="1:5" ht="29.25" customHeight="1" thickBot="1" x14ac:dyDescent="0.3">
      <c r="A137" s="35"/>
      <c r="B137" s="329" t="s">
        <v>11</v>
      </c>
      <c r="C137" s="330"/>
      <c r="D137" s="330"/>
      <c r="E137" s="331"/>
    </row>
    <row r="138" spans="1:5" ht="49.5" customHeight="1" x14ac:dyDescent="0.25">
      <c r="A138" s="29"/>
      <c r="B138" s="9" t="s">
        <v>148</v>
      </c>
      <c r="C138" s="68"/>
      <c r="D138" s="29"/>
      <c r="E138" s="29"/>
    </row>
    <row r="139" spans="1:5" ht="150" x14ac:dyDescent="0.25">
      <c r="A139" s="24"/>
      <c r="B139" s="23" t="s">
        <v>419</v>
      </c>
      <c r="C139" s="24"/>
      <c r="D139" s="24"/>
      <c r="E139" s="24"/>
    </row>
    <row r="140" spans="1:5" ht="105" x14ac:dyDescent="0.25">
      <c r="A140" s="24"/>
      <c r="B140" s="23" t="s">
        <v>587</v>
      </c>
      <c r="C140" s="24"/>
      <c r="D140" s="24"/>
      <c r="E140" s="24"/>
    </row>
    <row r="141" spans="1:5" ht="135.75" thickBot="1" x14ac:dyDescent="0.3">
      <c r="A141" s="33"/>
      <c r="B141" s="37" t="s">
        <v>588</v>
      </c>
      <c r="C141" s="33"/>
      <c r="D141" s="33"/>
      <c r="E141" s="33"/>
    </row>
    <row r="142" spans="1:5" ht="49.5" customHeight="1" thickBot="1" x14ac:dyDescent="0.3">
      <c r="A142" s="49"/>
      <c r="B142" s="326" t="s">
        <v>12</v>
      </c>
      <c r="C142" s="327"/>
      <c r="D142" s="327"/>
      <c r="E142" s="328"/>
    </row>
    <row r="143" spans="1:5" ht="120" x14ac:dyDescent="0.25">
      <c r="A143" s="31"/>
      <c r="B143" s="28" t="s">
        <v>420</v>
      </c>
      <c r="C143" s="31"/>
      <c r="D143" s="31"/>
      <c r="E143" s="31"/>
    </row>
    <row r="144" spans="1:5" ht="49.5" customHeight="1" x14ac:dyDescent="0.25">
      <c r="A144" s="25"/>
      <c r="B144" s="10" t="s">
        <v>560</v>
      </c>
      <c r="C144" s="66"/>
      <c r="D144" s="11"/>
      <c r="E144" s="11"/>
    </row>
    <row r="145" spans="1:5" ht="75" x14ac:dyDescent="0.25">
      <c r="A145" s="32"/>
      <c r="B145" s="23" t="s">
        <v>421</v>
      </c>
      <c r="C145" s="32"/>
      <c r="D145" s="32"/>
      <c r="E145" s="32"/>
    </row>
    <row r="146" spans="1:5" ht="49.5" customHeight="1" x14ac:dyDescent="0.25">
      <c r="A146" s="25"/>
      <c r="B146" s="10" t="s">
        <v>149</v>
      </c>
      <c r="C146" s="66"/>
      <c r="D146" s="11"/>
      <c r="E146" s="11"/>
    </row>
    <row r="147" spans="1:5" ht="49.5" customHeight="1" x14ac:dyDescent="0.25">
      <c r="A147" s="11"/>
      <c r="B147" s="10" t="s">
        <v>150</v>
      </c>
      <c r="C147" s="66"/>
      <c r="D147" s="11"/>
      <c r="E147" s="11"/>
    </row>
    <row r="148" spans="1:5" ht="90" x14ac:dyDescent="0.25">
      <c r="A148" s="11"/>
      <c r="B148" s="10" t="s">
        <v>589</v>
      </c>
      <c r="C148" s="66"/>
      <c r="D148" s="11"/>
      <c r="E148" s="11"/>
    </row>
    <row r="149" spans="1:5" ht="49.5" customHeight="1" x14ac:dyDescent="0.25">
      <c r="A149" s="25"/>
      <c r="B149" s="10" t="s">
        <v>151</v>
      </c>
      <c r="C149" s="66"/>
      <c r="D149" s="11"/>
      <c r="E149" s="11"/>
    </row>
    <row r="150" spans="1:5" ht="49.5" customHeight="1" x14ac:dyDescent="0.25">
      <c r="A150" s="11"/>
      <c r="B150" s="10" t="s">
        <v>152</v>
      </c>
      <c r="C150" s="66"/>
      <c r="D150" s="11"/>
      <c r="E150" s="11"/>
    </row>
    <row r="151" spans="1:5" ht="90" x14ac:dyDescent="0.25">
      <c r="A151" s="32"/>
      <c r="B151" s="23" t="s">
        <v>422</v>
      </c>
      <c r="C151" s="32"/>
      <c r="D151" s="32"/>
      <c r="E151" s="32"/>
    </row>
    <row r="152" spans="1:5" ht="90" x14ac:dyDescent="0.25">
      <c r="A152" s="24"/>
      <c r="B152" s="23" t="s">
        <v>423</v>
      </c>
      <c r="C152" s="24"/>
      <c r="D152" s="24"/>
      <c r="E152" s="24"/>
    </row>
    <row r="153" spans="1:5" ht="49.5" customHeight="1" thickBot="1" x14ac:dyDescent="0.3">
      <c r="A153" s="13"/>
      <c r="B153" s="22" t="s">
        <v>153</v>
      </c>
      <c r="C153" s="67"/>
      <c r="D153" s="13"/>
      <c r="E153" s="13"/>
    </row>
    <row r="154" spans="1:5" ht="27" customHeight="1" thickBot="1" x14ac:dyDescent="0.3">
      <c r="A154" s="54"/>
      <c r="B154" s="326" t="s">
        <v>59</v>
      </c>
      <c r="C154" s="327"/>
      <c r="D154" s="327"/>
      <c r="E154" s="328"/>
    </row>
    <row r="155" spans="1:5" ht="34.5" customHeight="1" x14ac:dyDescent="0.25">
      <c r="A155" s="11"/>
      <c r="B155" s="10" t="s">
        <v>154</v>
      </c>
      <c r="C155" s="66"/>
      <c r="D155" s="11"/>
      <c r="E155" s="11"/>
    </row>
    <row r="156" spans="1:5" ht="49.5" customHeight="1" x14ac:dyDescent="0.25">
      <c r="A156" s="25"/>
      <c r="B156" s="10" t="s">
        <v>155</v>
      </c>
      <c r="C156" s="66"/>
      <c r="D156" s="11"/>
      <c r="E156" s="11"/>
    </row>
    <row r="157" spans="1:5" ht="36.75" customHeight="1" x14ac:dyDescent="0.25">
      <c r="A157" s="11"/>
      <c r="B157" s="10" t="s">
        <v>156</v>
      </c>
      <c r="C157" s="66"/>
      <c r="D157" s="11"/>
      <c r="E157" s="11"/>
    </row>
    <row r="158" spans="1:5" ht="40.5" customHeight="1" x14ac:dyDescent="0.25">
      <c r="A158" s="11"/>
      <c r="B158" s="10" t="s">
        <v>157</v>
      </c>
      <c r="C158" s="66"/>
      <c r="D158" s="11"/>
      <c r="E158" s="11"/>
    </row>
    <row r="159" spans="1:5" ht="49.5" customHeight="1" x14ac:dyDescent="0.25">
      <c r="A159" s="11"/>
      <c r="B159" s="10" t="s">
        <v>424</v>
      </c>
      <c r="C159" s="66"/>
      <c r="D159" s="11"/>
      <c r="E159" s="11"/>
    </row>
    <row r="160" spans="1:5" ht="225" x14ac:dyDescent="0.25">
      <c r="A160" s="24"/>
      <c r="B160" s="23" t="s">
        <v>425</v>
      </c>
      <c r="C160" s="24"/>
      <c r="D160" s="24"/>
      <c r="E160" s="24"/>
    </row>
    <row r="161" spans="1:5" ht="49.5" customHeight="1" x14ac:dyDescent="0.25">
      <c r="A161" s="25"/>
      <c r="B161" s="10" t="s">
        <v>568</v>
      </c>
      <c r="C161" s="66"/>
      <c r="D161" s="11"/>
      <c r="E161" s="11"/>
    </row>
    <row r="162" spans="1:5" ht="60" x14ac:dyDescent="0.25">
      <c r="A162" s="11"/>
      <c r="B162" s="10" t="s">
        <v>534</v>
      </c>
      <c r="C162" s="66"/>
      <c r="D162" s="11"/>
      <c r="E162" s="11"/>
    </row>
    <row r="163" spans="1:5" ht="49.5" customHeight="1" x14ac:dyDescent="0.25">
      <c r="A163" s="25"/>
      <c r="B163" s="10" t="s">
        <v>158</v>
      </c>
      <c r="C163" s="66"/>
      <c r="D163" s="11"/>
      <c r="E163" s="11"/>
    </row>
    <row r="164" spans="1:5" ht="195" x14ac:dyDescent="0.25">
      <c r="A164" s="24"/>
      <c r="B164" s="23" t="s">
        <v>426</v>
      </c>
      <c r="C164" s="24"/>
      <c r="D164" s="24"/>
      <c r="E164" s="24"/>
    </row>
    <row r="165" spans="1:5" ht="49.5" customHeight="1" x14ac:dyDescent="0.25">
      <c r="A165" s="11"/>
      <c r="B165" s="10" t="s">
        <v>159</v>
      </c>
      <c r="C165" s="66"/>
      <c r="D165" s="11"/>
      <c r="E165" s="11"/>
    </row>
    <row r="166" spans="1:5" ht="49.5" customHeight="1" x14ac:dyDescent="0.25">
      <c r="A166" s="11"/>
      <c r="B166" s="10" t="s">
        <v>160</v>
      </c>
      <c r="C166" s="66"/>
      <c r="D166" s="11"/>
      <c r="E166" s="11"/>
    </row>
    <row r="167" spans="1:5" ht="49.5" customHeight="1" x14ac:dyDescent="0.25">
      <c r="A167" s="11"/>
      <c r="B167" s="10" t="s">
        <v>161</v>
      </c>
      <c r="C167" s="66"/>
      <c r="D167" s="11"/>
      <c r="E167" s="11"/>
    </row>
    <row r="168" spans="1:5" ht="49.5" customHeight="1" x14ac:dyDescent="0.25">
      <c r="A168" s="11"/>
      <c r="B168" s="10" t="s">
        <v>162</v>
      </c>
      <c r="C168" s="66"/>
      <c r="D168" s="11"/>
      <c r="E168" s="11"/>
    </row>
    <row r="169" spans="1:5" ht="49.5" customHeight="1" x14ac:dyDescent="0.25">
      <c r="A169" s="11"/>
      <c r="B169" s="10" t="s">
        <v>163</v>
      </c>
      <c r="C169" s="66"/>
      <c r="D169" s="11"/>
      <c r="E169" s="11"/>
    </row>
    <row r="170" spans="1:5" ht="49.5" customHeight="1" x14ac:dyDescent="0.25">
      <c r="A170" s="11"/>
      <c r="B170" s="10" t="s">
        <v>164</v>
      </c>
      <c r="C170" s="66"/>
      <c r="D170" s="11"/>
      <c r="E170" s="11"/>
    </row>
    <row r="171" spans="1:5" ht="225" x14ac:dyDescent="0.25">
      <c r="A171" s="24"/>
      <c r="B171" s="23" t="s">
        <v>590</v>
      </c>
      <c r="C171" s="24"/>
      <c r="D171" s="24"/>
      <c r="E171" s="24"/>
    </row>
    <row r="172" spans="1:5" ht="49.5" customHeight="1" x14ac:dyDescent="0.25">
      <c r="A172" s="25"/>
      <c r="B172" s="10" t="s">
        <v>165</v>
      </c>
      <c r="C172" s="66"/>
      <c r="D172" s="11"/>
      <c r="E172" s="11"/>
    </row>
    <row r="173" spans="1:5" ht="60" x14ac:dyDescent="0.25">
      <c r="A173" s="11"/>
      <c r="B173" s="10" t="s">
        <v>166</v>
      </c>
      <c r="C173" s="66"/>
      <c r="D173" s="11"/>
      <c r="E173" s="11"/>
    </row>
    <row r="174" spans="1:5" ht="49.5" customHeight="1" x14ac:dyDescent="0.25">
      <c r="A174" s="11"/>
      <c r="B174" s="10" t="s">
        <v>571</v>
      </c>
      <c r="C174" s="66"/>
      <c r="D174" s="11"/>
      <c r="E174" s="11"/>
    </row>
    <row r="175" spans="1:5" ht="49.5" customHeight="1" x14ac:dyDescent="0.25">
      <c r="A175" s="11"/>
      <c r="B175" s="10" t="s">
        <v>570</v>
      </c>
      <c r="C175" s="66"/>
      <c r="D175" s="11"/>
      <c r="E175" s="11"/>
    </row>
    <row r="176" spans="1:5" ht="49.5" customHeight="1" x14ac:dyDescent="0.25">
      <c r="A176" s="11"/>
      <c r="B176" s="10" t="s">
        <v>569</v>
      </c>
      <c r="C176" s="66"/>
      <c r="D176" s="11"/>
      <c r="E176" s="11"/>
    </row>
    <row r="177" spans="1:5" ht="60" x14ac:dyDescent="0.25">
      <c r="A177" s="32"/>
      <c r="B177" s="23" t="s">
        <v>427</v>
      </c>
      <c r="C177" s="32"/>
      <c r="D177" s="32"/>
      <c r="E177" s="32"/>
    </row>
    <row r="178" spans="1:5" ht="36.75" customHeight="1" thickBot="1" x14ac:dyDescent="0.3">
      <c r="A178" s="13"/>
      <c r="B178" s="22" t="s">
        <v>167</v>
      </c>
      <c r="C178" s="67"/>
      <c r="D178" s="13"/>
      <c r="E178" s="13"/>
    </row>
    <row r="179" spans="1:5" ht="29.25" customHeight="1" thickBot="1" x14ac:dyDescent="0.3">
      <c r="A179" s="45"/>
      <c r="B179" s="326" t="s">
        <v>13</v>
      </c>
      <c r="C179" s="327"/>
      <c r="D179" s="327"/>
      <c r="E179" s="328"/>
    </row>
    <row r="180" spans="1:5" ht="49.5" customHeight="1" x14ac:dyDescent="0.25">
      <c r="A180" s="44"/>
      <c r="B180" s="9" t="s">
        <v>168</v>
      </c>
      <c r="C180" s="68"/>
      <c r="D180" s="29"/>
      <c r="E180" s="29"/>
    </row>
    <row r="181" spans="1:5" ht="49.5" customHeight="1" x14ac:dyDescent="0.25">
      <c r="A181" s="25"/>
      <c r="B181" s="10" t="s">
        <v>169</v>
      </c>
      <c r="C181" s="66"/>
      <c r="D181" s="11"/>
      <c r="E181" s="11"/>
    </row>
    <row r="182" spans="1:5" ht="49.5" customHeight="1" x14ac:dyDescent="0.25">
      <c r="A182" s="11"/>
      <c r="B182" s="10" t="s">
        <v>170</v>
      </c>
      <c r="C182" s="66"/>
      <c r="D182" s="11"/>
      <c r="E182" s="11"/>
    </row>
    <row r="183" spans="1:5" ht="49.5" customHeight="1" x14ac:dyDescent="0.25">
      <c r="A183" s="25"/>
      <c r="B183" s="10" t="s">
        <v>428</v>
      </c>
      <c r="C183" s="66"/>
      <c r="D183" s="11"/>
      <c r="E183" s="11"/>
    </row>
    <row r="184" spans="1:5" ht="135" x14ac:dyDescent="0.25">
      <c r="A184" s="32"/>
      <c r="B184" s="23" t="s">
        <v>429</v>
      </c>
      <c r="C184" s="32"/>
      <c r="D184" s="32"/>
      <c r="E184" s="32"/>
    </row>
    <row r="185" spans="1:5" ht="75" x14ac:dyDescent="0.25">
      <c r="A185" s="11"/>
      <c r="B185" s="10" t="s">
        <v>520</v>
      </c>
      <c r="C185" s="66"/>
      <c r="D185" s="11"/>
      <c r="E185" s="11"/>
    </row>
    <row r="186" spans="1:5" ht="49.5" customHeight="1" x14ac:dyDescent="0.25">
      <c r="A186" s="11"/>
      <c r="B186" s="10" t="s">
        <v>521</v>
      </c>
      <c r="C186" s="66"/>
      <c r="D186" s="11"/>
      <c r="E186" s="11"/>
    </row>
    <row r="187" spans="1:5" ht="49.5" customHeight="1" x14ac:dyDescent="0.25">
      <c r="A187" s="25"/>
      <c r="B187" s="10" t="s">
        <v>171</v>
      </c>
      <c r="C187" s="66"/>
      <c r="D187" s="11"/>
      <c r="E187" s="11"/>
    </row>
    <row r="188" spans="1:5" ht="49.5" customHeight="1" x14ac:dyDescent="0.25">
      <c r="A188" s="11"/>
      <c r="B188" s="10" t="s">
        <v>172</v>
      </c>
      <c r="C188" s="66"/>
      <c r="D188" s="11"/>
      <c r="E188" s="11"/>
    </row>
    <row r="189" spans="1:5" ht="49.5" customHeight="1" x14ac:dyDescent="0.25">
      <c r="A189" s="11"/>
      <c r="B189" s="10" t="s">
        <v>430</v>
      </c>
      <c r="C189" s="66"/>
      <c r="D189" s="11"/>
      <c r="E189" s="11"/>
    </row>
    <row r="190" spans="1:5" ht="49.5" customHeight="1" x14ac:dyDescent="0.25">
      <c r="A190" s="11"/>
      <c r="B190" s="10" t="s">
        <v>173</v>
      </c>
      <c r="C190" s="66"/>
      <c r="D190" s="11"/>
      <c r="E190" s="11"/>
    </row>
    <row r="191" spans="1:5" ht="49.5" customHeight="1" x14ac:dyDescent="0.25">
      <c r="A191" s="11"/>
      <c r="B191" s="10" t="s">
        <v>174</v>
      </c>
      <c r="C191" s="66"/>
      <c r="D191" s="11"/>
      <c r="E191" s="11"/>
    </row>
    <row r="192" spans="1:5" ht="135" x14ac:dyDescent="0.25">
      <c r="A192" s="32"/>
      <c r="B192" s="23" t="s">
        <v>431</v>
      </c>
      <c r="C192" s="32"/>
      <c r="D192" s="32"/>
      <c r="E192" s="32"/>
    </row>
    <row r="193" spans="1:5" ht="49.5" customHeight="1" x14ac:dyDescent="0.25">
      <c r="A193" s="11"/>
      <c r="B193" s="10" t="s">
        <v>175</v>
      </c>
      <c r="C193" s="66"/>
      <c r="D193" s="11"/>
      <c r="E193" s="11"/>
    </row>
    <row r="194" spans="1:5" ht="49.5" customHeight="1" x14ac:dyDescent="0.25">
      <c r="A194" s="11"/>
      <c r="B194" s="10" t="s">
        <v>591</v>
      </c>
      <c r="C194" s="66"/>
      <c r="D194" s="11"/>
      <c r="E194" s="11"/>
    </row>
    <row r="195" spans="1:5" ht="49.5" customHeight="1" x14ac:dyDescent="0.25">
      <c r="A195" s="11"/>
      <c r="B195" s="10" t="s">
        <v>176</v>
      </c>
      <c r="C195" s="66"/>
      <c r="D195" s="11"/>
      <c r="E195" s="11"/>
    </row>
    <row r="196" spans="1:5" ht="33.75" customHeight="1" x14ac:dyDescent="0.25">
      <c r="A196" s="11"/>
      <c r="B196" s="10" t="s">
        <v>177</v>
      </c>
      <c r="C196" s="66"/>
      <c r="D196" s="11"/>
      <c r="E196" s="11"/>
    </row>
    <row r="197" spans="1:5" ht="120" x14ac:dyDescent="0.25">
      <c r="A197" s="32"/>
      <c r="B197" s="23" t="s">
        <v>432</v>
      </c>
      <c r="C197" s="32"/>
      <c r="D197" s="32"/>
      <c r="E197" s="32"/>
    </row>
    <row r="198" spans="1:5" ht="49.5" customHeight="1" x14ac:dyDescent="0.25">
      <c r="A198" s="11"/>
      <c r="B198" s="10" t="s">
        <v>178</v>
      </c>
      <c r="C198" s="66"/>
      <c r="D198" s="11"/>
      <c r="E198" s="11"/>
    </row>
    <row r="199" spans="1:5" ht="49.5" customHeight="1" x14ac:dyDescent="0.25">
      <c r="A199" s="11"/>
      <c r="B199" s="10" t="s">
        <v>179</v>
      </c>
      <c r="C199" s="66"/>
      <c r="D199" s="11"/>
      <c r="E199" s="11"/>
    </row>
    <row r="200" spans="1:5" ht="49.5" customHeight="1" x14ac:dyDescent="0.25">
      <c r="A200" s="11"/>
      <c r="B200" s="10" t="s">
        <v>180</v>
      </c>
      <c r="C200" s="66"/>
      <c r="D200" s="11"/>
      <c r="E200" s="11"/>
    </row>
    <row r="201" spans="1:5" ht="49.5" customHeight="1" x14ac:dyDescent="0.25">
      <c r="A201" s="11"/>
      <c r="B201" s="10" t="s">
        <v>181</v>
      </c>
      <c r="C201" s="66"/>
      <c r="D201" s="11"/>
      <c r="E201" s="11"/>
    </row>
    <row r="202" spans="1:5" ht="49.5" customHeight="1" x14ac:dyDescent="0.25">
      <c r="A202" s="11"/>
      <c r="B202" s="10" t="s">
        <v>182</v>
      </c>
      <c r="C202" s="66"/>
      <c r="D202" s="11"/>
      <c r="E202" s="11"/>
    </row>
    <row r="203" spans="1:5" ht="49.5" customHeight="1" x14ac:dyDescent="0.25">
      <c r="A203" s="11"/>
      <c r="B203" s="10" t="s">
        <v>183</v>
      </c>
      <c r="C203" s="66"/>
      <c r="D203" s="11"/>
      <c r="E203" s="11"/>
    </row>
    <row r="204" spans="1:5" ht="49.5" customHeight="1" x14ac:dyDescent="0.25">
      <c r="A204" s="25"/>
      <c r="B204" s="10" t="s">
        <v>184</v>
      </c>
      <c r="C204" s="66"/>
      <c r="D204" s="11"/>
      <c r="E204" s="11"/>
    </row>
    <row r="205" spans="1:5" ht="60" x14ac:dyDescent="0.25">
      <c r="A205" s="32"/>
      <c r="B205" s="23" t="s">
        <v>572</v>
      </c>
      <c r="C205" s="32"/>
      <c r="D205" s="32"/>
      <c r="E205" s="32"/>
    </row>
    <row r="206" spans="1:5" ht="135" x14ac:dyDescent="0.25">
      <c r="A206" s="32"/>
      <c r="B206" s="23" t="s">
        <v>433</v>
      </c>
      <c r="C206" s="32"/>
      <c r="D206" s="32"/>
      <c r="E206" s="32"/>
    </row>
    <row r="207" spans="1:5" ht="36.75" customHeight="1" x14ac:dyDescent="0.25">
      <c r="A207" s="11"/>
      <c r="B207" s="10" t="s">
        <v>185</v>
      </c>
      <c r="C207" s="66"/>
      <c r="D207" s="11"/>
      <c r="E207" s="11"/>
    </row>
    <row r="208" spans="1:5" ht="33.75" customHeight="1" x14ac:dyDescent="0.25">
      <c r="A208" s="11"/>
      <c r="B208" s="10" t="s">
        <v>186</v>
      </c>
      <c r="C208" s="66"/>
      <c r="D208" s="11"/>
      <c r="E208" s="11"/>
    </row>
    <row r="209" spans="1:5" ht="33.75" customHeight="1" x14ac:dyDescent="0.25">
      <c r="A209" s="11"/>
      <c r="B209" s="10" t="s">
        <v>187</v>
      </c>
      <c r="C209" s="66"/>
      <c r="D209" s="11"/>
      <c r="E209" s="11"/>
    </row>
    <row r="210" spans="1:5" ht="33.75" customHeight="1" x14ac:dyDescent="0.25">
      <c r="A210" s="11"/>
      <c r="B210" s="10" t="s">
        <v>188</v>
      </c>
      <c r="C210" s="66"/>
      <c r="D210" s="11"/>
      <c r="E210" s="11"/>
    </row>
    <row r="211" spans="1:5" ht="49.5" customHeight="1" x14ac:dyDescent="0.25">
      <c r="A211" s="25"/>
      <c r="B211" s="10" t="s">
        <v>189</v>
      </c>
      <c r="C211" s="66"/>
      <c r="D211" s="11"/>
      <c r="E211" s="11"/>
    </row>
    <row r="212" spans="1:5" ht="34.5" customHeight="1" x14ac:dyDescent="0.25">
      <c r="A212" s="11"/>
      <c r="B212" s="10" t="s">
        <v>190</v>
      </c>
      <c r="C212" s="66"/>
      <c r="D212" s="11"/>
      <c r="E212" s="11"/>
    </row>
    <row r="213" spans="1:5" ht="35.25" customHeight="1" x14ac:dyDescent="0.25">
      <c r="A213" s="11"/>
      <c r="B213" s="10" t="s">
        <v>191</v>
      </c>
      <c r="C213" s="66"/>
      <c r="D213" s="11"/>
      <c r="E213" s="11"/>
    </row>
    <row r="214" spans="1:5" ht="36.75" customHeight="1" x14ac:dyDescent="0.25">
      <c r="A214" s="11"/>
      <c r="B214" s="10" t="s">
        <v>192</v>
      </c>
      <c r="C214" s="66"/>
      <c r="D214" s="11"/>
      <c r="E214" s="11"/>
    </row>
    <row r="215" spans="1:5" ht="36.75" customHeight="1" x14ac:dyDescent="0.25">
      <c r="A215" s="11"/>
      <c r="B215" s="10" t="s">
        <v>193</v>
      </c>
      <c r="C215" s="66"/>
      <c r="D215" s="11"/>
      <c r="E215" s="11"/>
    </row>
    <row r="216" spans="1:5" ht="90" x14ac:dyDescent="0.25">
      <c r="A216" s="43"/>
      <c r="B216" s="37" t="s">
        <v>434</v>
      </c>
      <c r="C216" s="43"/>
      <c r="D216" s="43"/>
      <c r="E216" s="43"/>
    </row>
    <row r="217" spans="1:5" ht="35.25" customHeight="1" x14ac:dyDescent="0.25">
      <c r="A217" s="24"/>
      <c r="B217" s="61" t="s">
        <v>268</v>
      </c>
      <c r="C217" s="50"/>
      <c r="D217" s="50"/>
      <c r="E217" s="50"/>
    </row>
    <row r="218" spans="1:5" ht="45" x14ac:dyDescent="0.25">
      <c r="A218" s="11"/>
      <c r="B218" s="10" t="s">
        <v>522</v>
      </c>
      <c r="C218" s="66"/>
      <c r="D218" s="11"/>
      <c r="E218" s="11"/>
    </row>
    <row r="219" spans="1:5" ht="30" x14ac:dyDescent="0.25">
      <c r="A219" s="11"/>
      <c r="B219" s="10" t="s">
        <v>565</v>
      </c>
      <c r="C219" s="66"/>
      <c r="D219" s="11"/>
      <c r="E219" s="11"/>
    </row>
    <row r="220" spans="1:5" ht="30" x14ac:dyDescent="0.25">
      <c r="A220" s="11"/>
      <c r="B220" s="10" t="s">
        <v>523</v>
      </c>
      <c r="C220" s="66"/>
      <c r="D220" s="11"/>
      <c r="E220" s="11"/>
    </row>
    <row r="221" spans="1:5" ht="33" customHeight="1" x14ac:dyDescent="0.25">
      <c r="A221" s="31"/>
      <c r="B221" s="62" t="s">
        <v>269</v>
      </c>
      <c r="C221" s="51"/>
      <c r="D221" s="51"/>
      <c r="E221" s="51"/>
    </row>
    <row r="222" spans="1:5" ht="142.5" customHeight="1" x14ac:dyDescent="0.25">
      <c r="A222" s="30"/>
      <c r="B222" s="62" t="s">
        <v>454</v>
      </c>
      <c r="C222" s="52"/>
      <c r="D222" s="52"/>
      <c r="E222" s="52"/>
    </row>
    <row r="223" spans="1:5" ht="49.5" customHeight="1" x14ac:dyDescent="0.25">
      <c r="A223" s="31"/>
      <c r="B223" s="62" t="s">
        <v>455</v>
      </c>
      <c r="C223" s="51"/>
      <c r="D223" s="51"/>
      <c r="E223" s="51"/>
    </row>
    <row r="224" spans="1:5" ht="49.5" customHeight="1" x14ac:dyDescent="0.25">
      <c r="A224" s="31"/>
      <c r="B224" s="62" t="s">
        <v>458</v>
      </c>
      <c r="C224" s="51"/>
      <c r="D224" s="51"/>
      <c r="E224" s="51"/>
    </row>
    <row r="225" spans="1:5" ht="49.5" customHeight="1" x14ac:dyDescent="0.25">
      <c r="A225" s="31"/>
      <c r="B225" s="62" t="s">
        <v>270</v>
      </c>
      <c r="C225" s="51"/>
      <c r="D225" s="51"/>
      <c r="E225" s="51"/>
    </row>
    <row r="226" spans="1:5" ht="49.5" customHeight="1" x14ac:dyDescent="0.25">
      <c r="A226" s="53"/>
      <c r="B226" s="62" t="s">
        <v>271</v>
      </c>
      <c r="C226" s="51"/>
      <c r="D226" s="51"/>
      <c r="E226" s="51"/>
    </row>
    <row r="227" spans="1:5" ht="49.5" customHeight="1" x14ac:dyDescent="0.25">
      <c r="A227" s="31"/>
      <c r="B227" s="62" t="s">
        <v>272</v>
      </c>
      <c r="C227" s="51"/>
      <c r="D227" s="51"/>
      <c r="E227" s="51"/>
    </row>
    <row r="228" spans="1:5" ht="49.5" customHeight="1" x14ac:dyDescent="0.25">
      <c r="A228" s="31"/>
      <c r="B228" s="62" t="s">
        <v>273</v>
      </c>
      <c r="C228" s="51"/>
      <c r="D228" s="51"/>
      <c r="E228" s="51"/>
    </row>
    <row r="229" spans="1:5" ht="49.5" customHeight="1" x14ac:dyDescent="0.25">
      <c r="A229" s="31"/>
      <c r="B229" s="62" t="s">
        <v>274</v>
      </c>
      <c r="C229" s="51"/>
      <c r="D229" s="51"/>
      <c r="E229" s="51"/>
    </row>
    <row r="230" spans="1:5" ht="49.5" customHeight="1" x14ac:dyDescent="0.25">
      <c r="A230" s="31"/>
      <c r="B230" s="62" t="s">
        <v>456</v>
      </c>
      <c r="C230" s="51"/>
      <c r="D230" s="51"/>
      <c r="E230" s="51"/>
    </row>
    <row r="231" spans="1:5" ht="98.25" customHeight="1" thickBot="1" x14ac:dyDescent="0.3">
      <c r="A231" s="30"/>
      <c r="B231" s="62" t="s">
        <v>457</v>
      </c>
      <c r="C231" s="52"/>
      <c r="D231" s="52"/>
      <c r="E231" s="52"/>
    </row>
    <row r="232" spans="1:5" ht="32.25" customHeight="1" thickBot="1" x14ac:dyDescent="0.3">
      <c r="A232" s="36"/>
      <c r="B232" s="329" t="s">
        <v>14</v>
      </c>
      <c r="C232" s="330"/>
      <c r="D232" s="330"/>
      <c r="E232" s="331"/>
    </row>
    <row r="233" spans="1:5" ht="49.5" customHeight="1" x14ac:dyDescent="0.25">
      <c r="A233" s="29"/>
      <c r="B233" s="9" t="s">
        <v>573</v>
      </c>
      <c r="C233" s="68"/>
      <c r="D233" s="29"/>
      <c r="E233" s="29"/>
    </row>
    <row r="234" spans="1:5" ht="49.5" customHeight="1" x14ac:dyDescent="0.25">
      <c r="A234" s="11"/>
      <c r="B234" s="10" t="s">
        <v>194</v>
      </c>
      <c r="C234" s="66"/>
      <c r="D234" s="11"/>
      <c r="E234" s="11"/>
    </row>
    <row r="235" spans="1:5" ht="49.5" customHeight="1" x14ac:dyDescent="0.25">
      <c r="A235" s="11"/>
      <c r="B235" s="10" t="s">
        <v>195</v>
      </c>
      <c r="C235" s="66"/>
      <c r="D235" s="11"/>
      <c r="E235" s="11"/>
    </row>
    <row r="236" spans="1:5" ht="49.5" customHeight="1" x14ac:dyDescent="0.25">
      <c r="A236" s="11"/>
      <c r="B236" s="10" t="s">
        <v>196</v>
      </c>
      <c r="C236" s="66"/>
      <c r="D236" s="11"/>
      <c r="E236" s="11"/>
    </row>
    <row r="237" spans="1:5" ht="49.5" customHeight="1" x14ac:dyDescent="0.25">
      <c r="A237" s="11"/>
      <c r="B237" s="10" t="s">
        <v>197</v>
      </c>
      <c r="C237" s="66"/>
      <c r="D237" s="11"/>
      <c r="E237" s="11"/>
    </row>
    <row r="238" spans="1:5" ht="49.5" customHeight="1" x14ac:dyDescent="0.25">
      <c r="A238" s="11"/>
      <c r="B238" s="10" t="s">
        <v>198</v>
      </c>
      <c r="C238" s="66"/>
      <c r="D238" s="11"/>
      <c r="E238" s="11"/>
    </row>
    <row r="239" spans="1:5" ht="49.5" customHeight="1" x14ac:dyDescent="0.25">
      <c r="A239" s="11"/>
      <c r="B239" s="10" t="s">
        <v>199</v>
      </c>
      <c r="C239" s="66"/>
      <c r="D239" s="11"/>
      <c r="E239" s="11"/>
    </row>
    <row r="240" spans="1:5" ht="49.5" customHeight="1" x14ac:dyDescent="0.25">
      <c r="A240" s="25"/>
      <c r="B240" s="10" t="s">
        <v>200</v>
      </c>
      <c r="C240" s="66"/>
      <c r="D240" s="11"/>
      <c r="E240" s="11"/>
    </row>
    <row r="241" spans="1:5" ht="49.5" customHeight="1" x14ac:dyDescent="0.25">
      <c r="A241" s="25"/>
      <c r="B241" s="10" t="s">
        <v>201</v>
      </c>
      <c r="C241" s="66"/>
      <c r="D241" s="11"/>
      <c r="E241" s="11"/>
    </row>
    <row r="242" spans="1:5" ht="49.5" customHeight="1" x14ac:dyDescent="0.25">
      <c r="A242" s="25"/>
      <c r="B242" s="10" t="s">
        <v>202</v>
      </c>
      <c r="C242" s="66"/>
      <c r="D242" s="11"/>
      <c r="E242" s="11"/>
    </row>
    <row r="243" spans="1:5" ht="49.5" customHeight="1" x14ac:dyDescent="0.25">
      <c r="A243" s="25"/>
      <c r="B243" s="10" t="s">
        <v>203</v>
      </c>
      <c r="C243" s="66"/>
      <c r="D243" s="11"/>
      <c r="E243" s="11"/>
    </row>
    <row r="244" spans="1:5" ht="49.5" customHeight="1" x14ac:dyDescent="0.25">
      <c r="A244" s="11"/>
      <c r="B244" s="10" t="s">
        <v>204</v>
      </c>
      <c r="C244" s="66"/>
      <c r="D244" s="11"/>
      <c r="E244" s="11"/>
    </row>
    <row r="245" spans="1:5" ht="75" x14ac:dyDescent="0.25">
      <c r="A245" s="32"/>
      <c r="B245" s="23" t="s">
        <v>435</v>
      </c>
      <c r="C245" s="32"/>
      <c r="D245" s="32"/>
      <c r="E245" s="32"/>
    </row>
    <row r="246" spans="1:5" ht="36" customHeight="1" x14ac:dyDescent="0.25">
      <c r="A246" s="32"/>
      <c r="B246" s="23" t="s">
        <v>225</v>
      </c>
      <c r="C246" s="32"/>
      <c r="D246" s="32"/>
      <c r="E246" s="32"/>
    </row>
    <row r="247" spans="1:5" ht="33" customHeight="1" x14ac:dyDescent="0.25">
      <c r="A247" s="32"/>
      <c r="B247" s="28" t="s">
        <v>226</v>
      </c>
      <c r="C247" s="32"/>
      <c r="D247" s="32"/>
      <c r="E247" s="32"/>
    </row>
    <row r="248" spans="1:5" ht="49.5" customHeight="1" x14ac:dyDescent="0.25">
      <c r="A248" s="32"/>
      <c r="B248" s="28" t="s">
        <v>227</v>
      </c>
      <c r="C248" s="32"/>
      <c r="D248" s="32"/>
      <c r="E248" s="32"/>
    </row>
    <row r="249" spans="1:5" ht="49.5" customHeight="1" x14ac:dyDescent="0.25">
      <c r="A249" s="32"/>
      <c r="B249" s="28" t="s">
        <v>228</v>
      </c>
      <c r="C249" s="32"/>
      <c r="D249" s="32"/>
      <c r="E249" s="32"/>
    </row>
    <row r="250" spans="1:5" ht="36.75" customHeight="1" x14ac:dyDescent="0.25">
      <c r="A250" s="32"/>
      <c r="B250" s="28" t="s">
        <v>229</v>
      </c>
      <c r="C250" s="32"/>
      <c r="D250" s="32"/>
      <c r="E250" s="32"/>
    </row>
    <row r="251" spans="1:5" ht="35.25" customHeight="1" x14ac:dyDescent="0.25">
      <c r="A251" s="32"/>
      <c r="B251" s="28" t="s">
        <v>199</v>
      </c>
      <c r="C251" s="32"/>
      <c r="D251" s="32"/>
      <c r="E251" s="32"/>
    </row>
    <row r="252" spans="1:5" ht="49.5" customHeight="1" x14ac:dyDescent="0.25">
      <c r="A252" s="32"/>
      <c r="B252" s="28" t="s">
        <v>230</v>
      </c>
      <c r="C252" s="32"/>
      <c r="D252" s="32"/>
      <c r="E252" s="32"/>
    </row>
    <row r="253" spans="1:5" ht="35.25" customHeight="1" x14ac:dyDescent="0.25">
      <c r="A253" s="32"/>
      <c r="B253" s="28" t="s">
        <v>574</v>
      </c>
      <c r="C253" s="32"/>
      <c r="D253" s="32"/>
      <c r="E253" s="32"/>
    </row>
    <row r="254" spans="1:5" ht="49.5" customHeight="1" x14ac:dyDescent="0.25">
      <c r="A254" s="32"/>
      <c r="B254" s="28" t="s">
        <v>231</v>
      </c>
      <c r="C254" s="32"/>
      <c r="D254" s="32"/>
      <c r="E254" s="32"/>
    </row>
    <row r="255" spans="1:5" ht="49.5" customHeight="1" x14ac:dyDescent="0.25">
      <c r="A255" s="32"/>
      <c r="B255" s="28" t="s">
        <v>232</v>
      </c>
      <c r="C255" s="32"/>
      <c r="D255" s="32"/>
      <c r="E255" s="32"/>
    </row>
    <row r="256" spans="1:5" ht="49.5" customHeight="1" x14ac:dyDescent="0.25">
      <c r="A256" s="32"/>
      <c r="B256" s="28" t="s">
        <v>233</v>
      </c>
      <c r="C256" s="32"/>
      <c r="D256" s="32"/>
      <c r="E256" s="32"/>
    </row>
    <row r="257" spans="1:5" ht="49.5" customHeight="1" x14ac:dyDescent="0.25">
      <c r="A257" s="11"/>
      <c r="B257" s="10" t="s">
        <v>205</v>
      </c>
      <c r="C257" s="66"/>
      <c r="D257" s="11"/>
      <c r="E257" s="11"/>
    </row>
    <row r="258" spans="1:5" ht="49.5" customHeight="1" x14ac:dyDescent="0.25">
      <c r="A258" s="25"/>
      <c r="B258" s="10" t="s">
        <v>206</v>
      </c>
      <c r="C258" s="66"/>
      <c r="D258" s="11"/>
      <c r="E258" s="11"/>
    </row>
    <row r="259" spans="1:5" ht="49.5" customHeight="1" x14ac:dyDescent="0.25">
      <c r="A259" s="25"/>
      <c r="B259" s="10" t="s">
        <v>207</v>
      </c>
      <c r="C259" s="66"/>
      <c r="D259" s="11"/>
      <c r="E259" s="11"/>
    </row>
    <row r="260" spans="1:5" ht="390" x14ac:dyDescent="0.25">
      <c r="A260" s="46"/>
      <c r="B260" s="23" t="s">
        <v>443</v>
      </c>
      <c r="C260" s="67"/>
      <c r="D260" s="13"/>
      <c r="E260" s="13"/>
    </row>
    <row r="261" spans="1:5" ht="120" x14ac:dyDescent="0.25">
      <c r="A261" s="46"/>
      <c r="B261" s="28" t="s">
        <v>444</v>
      </c>
      <c r="C261" s="67"/>
      <c r="D261" s="13"/>
      <c r="E261" s="13"/>
    </row>
    <row r="262" spans="1:5" ht="49.5" customHeight="1" thickBot="1" x14ac:dyDescent="0.3">
      <c r="A262" s="46"/>
      <c r="B262" s="22" t="s">
        <v>208</v>
      </c>
      <c r="C262" s="67"/>
      <c r="D262" s="13"/>
      <c r="E262" s="13"/>
    </row>
    <row r="263" spans="1:5" ht="22.5" customHeight="1" thickBot="1" x14ac:dyDescent="0.3">
      <c r="A263" s="47"/>
      <c r="B263" s="332" t="s">
        <v>15</v>
      </c>
      <c r="C263" s="333"/>
      <c r="D263" s="333"/>
      <c r="E263" s="334"/>
    </row>
    <row r="264" spans="1:5" ht="180" x14ac:dyDescent="0.25">
      <c r="A264" s="30"/>
      <c r="B264" s="28" t="s">
        <v>436</v>
      </c>
      <c r="C264" s="30"/>
      <c r="D264" s="30"/>
      <c r="E264" s="30"/>
    </row>
    <row r="265" spans="1:5" ht="49.5" customHeight="1" x14ac:dyDescent="0.25">
      <c r="A265" s="25"/>
      <c r="B265" s="10" t="s">
        <v>209</v>
      </c>
      <c r="C265" s="66"/>
      <c r="D265" s="11"/>
      <c r="E265" s="11"/>
    </row>
    <row r="266" spans="1:5" ht="60" x14ac:dyDescent="0.25">
      <c r="A266" s="11"/>
      <c r="B266" s="10" t="s">
        <v>210</v>
      </c>
      <c r="C266" s="66"/>
      <c r="D266" s="11"/>
      <c r="E266" s="11"/>
    </row>
    <row r="267" spans="1:5" ht="49.5" customHeight="1" x14ac:dyDescent="0.25">
      <c r="A267" s="11"/>
      <c r="B267" s="10" t="s">
        <v>211</v>
      </c>
      <c r="C267" s="66"/>
      <c r="D267" s="11"/>
      <c r="E267" s="11"/>
    </row>
    <row r="268" spans="1:5" ht="49.5" customHeight="1" x14ac:dyDescent="0.25">
      <c r="A268" s="11"/>
      <c r="B268" s="10" t="s">
        <v>212</v>
      </c>
      <c r="C268" s="66"/>
      <c r="D268" s="11"/>
      <c r="E268" s="11"/>
    </row>
    <row r="269" spans="1:5" ht="49.5" customHeight="1" x14ac:dyDescent="0.25">
      <c r="A269" s="11"/>
      <c r="B269" s="10" t="s">
        <v>213</v>
      </c>
      <c r="C269" s="66"/>
      <c r="D269" s="11"/>
      <c r="E269" s="11"/>
    </row>
    <row r="270" spans="1:5" ht="49.5" customHeight="1" x14ac:dyDescent="0.25">
      <c r="A270" s="11"/>
      <c r="B270" s="10" t="s">
        <v>214</v>
      </c>
      <c r="C270" s="66"/>
      <c r="D270" s="11"/>
      <c r="E270" s="11"/>
    </row>
    <row r="271" spans="1:5" ht="49.5" customHeight="1" x14ac:dyDescent="0.25">
      <c r="A271" s="11"/>
      <c r="B271" s="10" t="s">
        <v>440</v>
      </c>
      <c r="C271" s="66"/>
      <c r="D271" s="11"/>
      <c r="E271" s="11"/>
    </row>
    <row r="272" spans="1:5" ht="49.5" customHeight="1" x14ac:dyDescent="0.25">
      <c r="A272" s="25"/>
      <c r="B272" s="10" t="s">
        <v>215</v>
      </c>
      <c r="C272" s="66"/>
      <c r="D272" s="11"/>
      <c r="E272" s="11"/>
    </row>
    <row r="273" spans="1:5" ht="49.5" customHeight="1" x14ac:dyDescent="0.25">
      <c r="A273" s="25"/>
      <c r="B273" s="10" t="s">
        <v>526</v>
      </c>
      <c r="C273" s="66"/>
      <c r="D273" s="11"/>
      <c r="E273" s="11"/>
    </row>
    <row r="274" spans="1:5" ht="49.5" customHeight="1" x14ac:dyDescent="0.25">
      <c r="A274" s="27"/>
      <c r="B274" s="10" t="s">
        <v>527</v>
      </c>
      <c r="C274" s="66"/>
      <c r="D274" s="11"/>
      <c r="E274" s="11"/>
    </row>
    <row r="275" spans="1:5" ht="49.5" customHeight="1" x14ac:dyDescent="0.25">
      <c r="A275" s="11"/>
      <c r="B275" s="10" t="s">
        <v>564</v>
      </c>
      <c r="C275" s="66"/>
      <c r="D275" s="11"/>
      <c r="E275" s="11"/>
    </row>
    <row r="276" spans="1:5" ht="60" x14ac:dyDescent="0.25">
      <c r="A276" s="11"/>
      <c r="B276" s="10" t="s">
        <v>563</v>
      </c>
      <c r="C276" s="66"/>
      <c r="D276" s="11"/>
      <c r="E276" s="11"/>
    </row>
    <row r="277" spans="1:5" ht="49.5" customHeight="1" x14ac:dyDescent="0.25">
      <c r="A277" s="11"/>
      <c r="B277" s="10" t="s">
        <v>216</v>
      </c>
      <c r="C277" s="66"/>
      <c r="D277" s="11"/>
      <c r="E277" s="11"/>
    </row>
    <row r="278" spans="1:5" ht="75" x14ac:dyDescent="0.25">
      <c r="A278" s="32"/>
      <c r="B278" s="23" t="s">
        <v>437</v>
      </c>
      <c r="C278" s="32"/>
      <c r="D278" s="32"/>
      <c r="E278" s="32"/>
    </row>
    <row r="279" spans="1:5" ht="49.5" customHeight="1" x14ac:dyDescent="0.25">
      <c r="A279" s="11"/>
      <c r="B279" s="10" t="s">
        <v>217</v>
      </c>
      <c r="C279" s="66"/>
      <c r="D279" s="11"/>
      <c r="E279" s="11"/>
    </row>
    <row r="280" spans="1:5" ht="49.5" customHeight="1" x14ac:dyDescent="0.25">
      <c r="A280" s="11"/>
      <c r="B280" s="10" t="s">
        <v>218</v>
      </c>
      <c r="C280" s="66"/>
      <c r="D280" s="11"/>
      <c r="E280" s="11"/>
    </row>
    <row r="281" spans="1:5" ht="105" x14ac:dyDescent="0.25">
      <c r="A281" s="32"/>
      <c r="B281" s="23" t="s">
        <v>441</v>
      </c>
      <c r="C281" s="32"/>
      <c r="D281" s="32"/>
      <c r="E281" s="32"/>
    </row>
    <row r="282" spans="1:5" ht="105" x14ac:dyDescent="0.25">
      <c r="A282" s="2"/>
      <c r="B282" s="10" t="s">
        <v>438</v>
      </c>
      <c r="C282" s="69"/>
      <c r="D282" s="2"/>
      <c r="E282" s="2"/>
    </row>
    <row r="283" spans="1:5" ht="45" x14ac:dyDescent="0.25">
      <c r="A283" s="11"/>
      <c r="B283" s="10" t="s">
        <v>219</v>
      </c>
      <c r="C283" s="66"/>
      <c r="D283" s="11"/>
      <c r="E283" s="11"/>
    </row>
    <row r="284" spans="1:5" ht="30" x14ac:dyDescent="0.25">
      <c r="A284" s="11"/>
      <c r="B284" s="10" t="s">
        <v>220</v>
      </c>
      <c r="C284" s="66"/>
      <c r="D284" s="11"/>
      <c r="E284" s="11"/>
    </row>
    <row r="285" spans="1:5" ht="30" x14ac:dyDescent="0.25">
      <c r="A285" s="11"/>
      <c r="B285" s="10" t="s">
        <v>221</v>
      </c>
      <c r="C285" s="66"/>
      <c r="D285" s="11"/>
      <c r="E285" s="11"/>
    </row>
    <row r="286" spans="1:5" ht="30" x14ac:dyDescent="0.25">
      <c r="A286" s="11"/>
      <c r="B286" s="10" t="s">
        <v>222</v>
      </c>
      <c r="C286" s="66"/>
      <c r="D286" s="11"/>
      <c r="E286" s="11"/>
    </row>
    <row r="287" spans="1:5" ht="49.5" customHeight="1" x14ac:dyDescent="0.25">
      <c r="A287" s="11"/>
      <c r="B287" s="10" t="s">
        <v>439</v>
      </c>
      <c r="C287" s="66"/>
      <c r="D287" s="11"/>
      <c r="E287" s="11"/>
    </row>
    <row r="288" spans="1:5" ht="49.5" customHeight="1" x14ac:dyDescent="0.25">
      <c r="A288" s="25"/>
      <c r="B288" s="10" t="s">
        <v>223</v>
      </c>
      <c r="C288" s="66"/>
      <c r="D288" s="11"/>
      <c r="E288" s="11"/>
    </row>
    <row r="289" spans="1:5" ht="36" customHeight="1" thickBot="1" x14ac:dyDescent="0.3">
      <c r="A289" s="13"/>
      <c r="B289" s="22" t="s">
        <v>224</v>
      </c>
      <c r="C289" s="67"/>
      <c r="D289" s="13"/>
      <c r="E289" s="13"/>
    </row>
    <row r="290" spans="1:5" ht="18.75" customHeight="1" thickBot="1" x14ac:dyDescent="0.3">
      <c r="A290" s="36"/>
      <c r="B290" s="329" t="s">
        <v>16</v>
      </c>
      <c r="C290" s="330"/>
      <c r="D290" s="330"/>
      <c r="E290" s="331"/>
    </row>
    <row r="291" spans="1:5" ht="49.5" customHeight="1" x14ac:dyDescent="0.25">
      <c r="A291" s="29"/>
      <c r="B291" s="9" t="s">
        <v>234</v>
      </c>
      <c r="C291" s="68"/>
      <c r="D291" s="29"/>
      <c r="E291" s="29"/>
    </row>
    <row r="292" spans="1:5" ht="49.5" customHeight="1" x14ac:dyDescent="0.25">
      <c r="A292" s="11"/>
      <c r="B292" s="10" t="s">
        <v>524</v>
      </c>
      <c r="C292" s="66"/>
      <c r="D292" s="11"/>
      <c r="E292" s="11"/>
    </row>
    <row r="293" spans="1:5" ht="49.5" customHeight="1" x14ac:dyDescent="0.25">
      <c r="A293" s="11"/>
      <c r="B293" s="10" t="s">
        <v>525</v>
      </c>
      <c r="C293" s="66"/>
      <c r="D293" s="11"/>
      <c r="E293" s="11"/>
    </row>
    <row r="294" spans="1:5" ht="49.5" customHeight="1" x14ac:dyDescent="0.25">
      <c r="A294" s="11"/>
      <c r="B294" s="10" t="s">
        <v>235</v>
      </c>
      <c r="C294" s="66"/>
      <c r="D294" s="11"/>
      <c r="E294" s="11"/>
    </row>
    <row r="295" spans="1:5" ht="195" x14ac:dyDescent="0.25">
      <c r="A295" s="24"/>
      <c r="B295" s="23" t="s">
        <v>442</v>
      </c>
      <c r="C295" s="24"/>
      <c r="D295" s="24"/>
      <c r="E295" s="24"/>
    </row>
    <row r="296" spans="1:5" ht="49.5" customHeight="1" x14ac:dyDescent="0.25">
      <c r="A296" s="11"/>
      <c r="B296" s="10" t="s">
        <v>236</v>
      </c>
      <c r="C296" s="66"/>
      <c r="D296" s="11"/>
      <c r="E296" s="11"/>
    </row>
    <row r="297" spans="1:5" ht="49.5" customHeight="1" x14ac:dyDescent="0.25">
      <c r="A297" s="11"/>
      <c r="B297" s="10" t="s">
        <v>237</v>
      </c>
      <c r="C297" s="66"/>
      <c r="D297" s="11"/>
      <c r="E297" s="11"/>
    </row>
    <row r="298" spans="1:5" ht="49.5" customHeight="1" x14ac:dyDescent="0.25">
      <c r="A298" s="11"/>
      <c r="B298" s="10" t="s">
        <v>238</v>
      </c>
      <c r="C298" s="66"/>
      <c r="D298" s="11"/>
      <c r="E298" s="11"/>
    </row>
    <row r="299" spans="1:5" ht="49.5" customHeight="1" x14ac:dyDescent="0.25">
      <c r="A299" s="11"/>
      <c r="B299" s="10" t="s">
        <v>239</v>
      </c>
      <c r="C299" s="66"/>
      <c r="D299" s="11"/>
      <c r="E299" s="11"/>
    </row>
    <row r="300" spans="1:5" ht="49.5" customHeight="1" thickBot="1" x14ac:dyDescent="0.3">
      <c r="A300" s="13"/>
      <c r="B300" s="22" t="s">
        <v>240</v>
      </c>
      <c r="C300" s="67"/>
      <c r="D300" s="13"/>
      <c r="E300" s="13"/>
    </row>
    <row r="301" spans="1:5" ht="21.75" customHeight="1" thickBot="1" x14ac:dyDescent="0.3">
      <c r="A301" s="54"/>
      <c r="B301" s="326" t="s">
        <v>17</v>
      </c>
      <c r="C301" s="327"/>
      <c r="D301" s="327"/>
      <c r="E301" s="328"/>
    </row>
    <row r="302" spans="1:5" ht="49.5" customHeight="1" x14ac:dyDescent="0.25">
      <c r="A302" s="29"/>
      <c r="B302" s="9" t="s">
        <v>243</v>
      </c>
      <c r="C302" s="68"/>
      <c r="D302" s="29"/>
      <c r="E302" s="29"/>
    </row>
    <row r="303" spans="1:5" ht="49.5" customHeight="1" x14ac:dyDescent="0.25">
      <c r="A303" s="11"/>
      <c r="B303" s="10" t="s">
        <v>445</v>
      </c>
      <c r="C303" s="66"/>
      <c r="D303" s="11"/>
      <c r="E303" s="11"/>
    </row>
    <row r="304" spans="1:5" ht="165" x14ac:dyDescent="0.25">
      <c r="A304" s="32"/>
      <c r="B304" s="23" t="s">
        <v>446</v>
      </c>
      <c r="C304" s="32"/>
      <c r="D304" s="32"/>
      <c r="E304" s="32"/>
    </row>
    <row r="305" spans="1:5" ht="49.5" customHeight="1" thickBot="1" x14ac:dyDescent="0.3">
      <c r="A305" s="13"/>
      <c r="B305" s="22" t="s">
        <v>244</v>
      </c>
      <c r="C305" s="67"/>
      <c r="D305" s="13"/>
      <c r="E305" s="13"/>
    </row>
    <row r="306" spans="1:5" ht="24.75" customHeight="1" thickBot="1" x14ac:dyDescent="0.3">
      <c r="A306" s="49"/>
      <c r="B306" s="326" t="s">
        <v>447</v>
      </c>
      <c r="C306" s="327"/>
      <c r="D306" s="327"/>
      <c r="E306" s="328"/>
    </row>
    <row r="307" spans="1:5" ht="49.5" customHeight="1" x14ac:dyDescent="0.25">
      <c r="A307" s="29"/>
      <c r="B307" s="9" t="s">
        <v>245</v>
      </c>
      <c r="C307" s="68"/>
      <c r="D307" s="29"/>
      <c r="E307" s="29"/>
    </row>
    <row r="308" spans="1:5" ht="49.5" customHeight="1" x14ac:dyDescent="0.25">
      <c r="A308" s="11"/>
      <c r="B308" s="10" t="s">
        <v>246</v>
      </c>
      <c r="C308" s="66"/>
      <c r="D308" s="11"/>
      <c r="E308" s="11"/>
    </row>
    <row r="309" spans="1:5" ht="49.5" customHeight="1" x14ac:dyDescent="0.25">
      <c r="A309" s="11"/>
      <c r="B309" s="10" t="s">
        <v>247</v>
      </c>
      <c r="C309" s="66"/>
      <c r="D309" s="11"/>
      <c r="E309" s="11"/>
    </row>
    <row r="310" spans="1:5" ht="49.5" customHeight="1" x14ac:dyDescent="0.25">
      <c r="A310" s="11"/>
      <c r="B310" s="10" t="s">
        <v>248</v>
      </c>
      <c r="C310" s="66"/>
      <c r="D310" s="11"/>
      <c r="E310" s="11"/>
    </row>
    <row r="311" spans="1:5" ht="49.5" customHeight="1" x14ac:dyDescent="0.25">
      <c r="A311" s="25"/>
      <c r="B311" s="10" t="s">
        <v>249</v>
      </c>
      <c r="C311" s="66"/>
      <c r="D311" s="11"/>
      <c r="E311" s="11"/>
    </row>
    <row r="312" spans="1:5" ht="49.5" customHeight="1" x14ac:dyDescent="0.25">
      <c r="A312" s="11"/>
      <c r="B312" s="10" t="s">
        <v>250</v>
      </c>
      <c r="C312" s="66"/>
      <c r="D312" s="11"/>
      <c r="E312" s="11"/>
    </row>
    <row r="313" spans="1:5" ht="49.5" customHeight="1" x14ac:dyDescent="0.25">
      <c r="A313" s="11"/>
      <c r="B313" s="10" t="s">
        <v>251</v>
      </c>
      <c r="C313" s="66"/>
      <c r="D313" s="11"/>
      <c r="E313" s="11"/>
    </row>
    <row r="314" spans="1:5" ht="49.5" customHeight="1" x14ac:dyDescent="0.25">
      <c r="A314" s="11"/>
      <c r="B314" s="10" t="s">
        <v>252</v>
      </c>
      <c r="C314" s="66"/>
      <c r="D314" s="11"/>
      <c r="E314" s="11"/>
    </row>
    <row r="315" spans="1:5" ht="49.5" customHeight="1" x14ac:dyDescent="0.25">
      <c r="A315" s="11"/>
      <c r="B315" s="10" t="s">
        <v>253</v>
      </c>
      <c r="C315" s="66"/>
      <c r="D315" s="11"/>
      <c r="E315" s="11"/>
    </row>
    <row r="316" spans="1:5" ht="60" x14ac:dyDescent="0.25">
      <c r="A316" s="11"/>
      <c r="B316" s="10" t="s">
        <v>254</v>
      </c>
      <c r="C316" s="66"/>
      <c r="D316" s="11"/>
      <c r="E316" s="11"/>
    </row>
    <row r="317" spans="1:5" ht="49.5" customHeight="1" x14ac:dyDescent="0.25">
      <c r="A317" s="11"/>
      <c r="B317" s="10" t="s">
        <v>255</v>
      </c>
      <c r="C317" s="66"/>
      <c r="D317" s="11"/>
      <c r="E317" s="26"/>
    </row>
    <row r="318" spans="1:5" ht="49.5" customHeight="1" x14ac:dyDescent="0.25">
      <c r="A318" s="11"/>
      <c r="B318" s="10" t="s">
        <v>256</v>
      </c>
      <c r="C318" s="66"/>
      <c r="D318" s="11"/>
      <c r="E318" s="11"/>
    </row>
    <row r="319" spans="1:5" ht="105" x14ac:dyDescent="0.25">
      <c r="A319" s="32"/>
      <c r="B319" s="23" t="s">
        <v>448</v>
      </c>
      <c r="C319" s="32"/>
      <c r="D319" s="32"/>
      <c r="E319" s="32"/>
    </row>
    <row r="320" spans="1:5" ht="49.5" customHeight="1" x14ac:dyDescent="0.25">
      <c r="A320" s="25"/>
      <c r="B320" s="10" t="s">
        <v>257</v>
      </c>
      <c r="C320" s="66"/>
      <c r="D320" s="11"/>
      <c r="E320" s="11"/>
    </row>
    <row r="321" spans="1:5" ht="49.5" customHeight="1" x14ac:dyDescent="0.25">
      <c r="A321" s="25"/>
      <c r="B321" s="10" t="s">
        <v>258</v>
      </c>
      <c r="C321" s="66"/>
      <c r="D321" s="11"/>
      <c r="E321" s="11"/>
    </row>
    <row r="322" spans="1:5" ht="49.5" customHeight="1" x14ac:dyDescent="0.25">
      <c r="A322" s="11"/>
      <c r="B322" s="10" t="s">
        <v>259</v>
      </c>
      <c r="C322" s="66"/>
      <c r="D322" s="11"/>
      <c r="E322" s="11"/>
    </row>
    <row r="323" spans="1:5" ht="180" x14ac:dyDescent="0.25">
      <c r="A323" s="32"/>
      <c r="B323" s="23" t="s">
        <v>449</v>
      </c>
      <c r="C323" s="32"/>
      <c r="D323" s="32"/>
      <c r="E323" s="32"/>
    </row>
    <row r="324" spans="1:5" ht="60" x14ac:dyDescent="0.25">
      <c r="A324" s="11"/>
      <c r="B324" s="10" t="s">
        <v>260</v>
      </c>
      <c r="C324" s="66"/>
      <c r="D324" s="11"/>
      <c r="E324" s="11"/>
    </row>
    <row r="325" spans="1:5" ht="49.5" customHeight="1" x14ac:dyDescent="0.25">
      <c r="A325" s="11"/>
      <c r="B325" s="10" t="s">
        <v>261</v>
      </c>
      <c r="C325" s="66"/>
      <c r="D325" s="11"/>
      <c r="E325" s="11"/>
    </row>
    <row r="326" spans="1:5" ht="90" x14ac:dyDescent="0.25">
      <c r="A326" s="32"/>
      <c r="B326" s="23" t="s">
        <v>450</v>
      </c>
      <c r="C326" s="32"/>
      <c r="D326" s="32"/>
      <c r="E326" s="32"/>
    </row>
    <row r="327" spans="1:5" ht="49.5" customHeight="1" x14ac:dyDescent="0.25">
      <c r="A327" s="25"/>
      <c r="B327" s="10" t="s">
        <v>451</v>
      </c>
      <c r="C327" s="66"/>
      <c r="D327" s="11"/>
      <c r="E327" s="11"/>
    </row>
    <row r="328" spans="1:5" ht="49.5" customHeight="1" x14ac:dyDescent="0.25">
      <c r="A328" s="11"/>
      <c r="B328" s="10" t="s">
        <v>262</v>
      </c>
      <c r="C328" s="66"/>
      <c r="D328" s="11"/>
      <c r="E328" s="11"/>
    </row>
    <row r="329" spans="1:5" ht="49.5" customHeight="1" x14ac:dyDescent="0.25">
      <c r="A329" s="25"/>
      <c r="B329" s="10" t="s">
        <v>263</v>
      </c>
      <c r="C329" s="66"/>
      <c r="D329" s="11"/>
      <c r="E329" s="11"/>
    </row>
    <row r="330" spans="1:5" ht="60" x14ac:dyDescent="0.25">
      <c r="A330" s="11"/>
      <c r="B330" s="10" t="s">
        <v>264</v>
      </c>
      <c r="C330" s="66"/>
      <c r="D330" s="11"/>
      <c r="E330" s="11"/>
    </row>
    <row r="331" spans="1:5" ht="49.5" customHeight="1" x14ac:dyDescent="0.25">
      <c r="A331" s="25"/>
      <c r="B331" s="10" t="s">
        <v>265</v>
      </c>
      <c r="C331" s="66"/>
      <c r="D331" s="11"/>
      <c r="E331" s="11"/>
    </row>
    <row r="332" spans="1:5" ht="120" x14ac:dyDescent="0.25">
      <c r="A332" s="32"/>
      <c r="B332" s="23" t="s">
        <v>452</v>
      </c>
      <c r="C332" s="32"/>
      <c r="D332" s="32"/>
      <c r="E332" s="32"/>
    </row>
    <row r="333" spans="1:5" ht="105" x14ac:dyDescent="0.25">
      <c r="A333" s="32"/>
      <c r="B333" s="23" t="s">
        <v>453</v>
      </c>
      <c r="C333" s="32"/>
      <c r="D333" s="32"/>
      <c r="E333" s="32"/>
    </row>
    <row r="334" spans="1:5" ht="49.5" customHeight="1" x14ac:dyDescent="0.25">
      <c r="A334" s="11"/>
      <c r="B334" s="10" t="s">
        <v>266</v>
      </c>
      <c r="C334" s="66"/>
      <c r="D334" s="11"/>
      <c r="E334" s="11"/>
    </row>
    <row r="335" spans="1:5" ht="49.5" customHeight="1" thickBot="1" x14ac:dyDescent="0.3">
      <c r="A335" s="46"/>
      <c r="B335" s="22" t="s">
        <v>267</v>
      </c>
      <c r="C335" s="67"/>
      <c r="D335" s="13"/>
      <c r="E335" s="13"/>
    </row>
    <row r="336" spans="1:5" ht="25.5" customHeight="1" thickBot="1" x14ac:dyDescent="0.3">
      <c r="A336" s="55"/>
      <c r="B336" s="326" t="s">
        <v>60</v>
      </c>
      <c r="C336" s="327"/>
      <c r="D336" s="327"/>
      <c r="E336" s="328"/>
    </row>
    <row r="337" spans="1:5" ht="49.5" customHeight="1" x14ac:dyDescent="0.25">
      <c r="A337" s="44"/>
      <c r="B337" s="9" t="s">
        <v>275</v>
      </c>
      <c r="C337" s="68"/>
      <c r="D337" s="29"/>
      <c r="E337" s="29"/>
    </row>
    <row r="338" spans="1:5" ht="49.5" customHeight="1" x14ac:dyDescent="0.25">
      <c r="A338" s="25"/>
      <c r="B338" s="10" t="s">
        <v>276</v>
      </c>
      <c r="C338" s="66"/>
      <c r="D338" s="11"/>
      <c r="E338" s="11"/>
    </row>
    <row r="339" spans="1:5" ht="135" x14ac:dyDescent="0.25">
      <c r="A339" s="2"/>
      <c r="B339" s="10" t="s">
        <v>459</v>
      </c>
      <c r="C339" s="69"/>
      <c r="D339" s="2"/>
      <c r="E339" s="2"/>
    </row>
    <row r="340" spans="1:5" ht="49.5" customHeight="1" thickBot="1" x14ac:dyDescent="0.3">
      <c r="A340" s="46"/>
      <c r="B340" s="22" t="s">
        <v>277</v>
      </c>
      <c r="C340" s="67"/>
      <c r="D340" s="13"/>
      <c r="E340" s="13"/>
    </row>
    <row r="341" spans="1:5" ht="25.5" customHeight="1" thickBot="1" x14ac:dyDescent="0.3">
      <c r="A341" s="54"/>
      <c r="B341" s="326" t="s">
        <v>18</v>
      </c>
      <c r="C341" s="327"/>
      <c r="D341" s="327"/>
      <c r="E341" s="328"/>
    </row>
    <row r="342" spans="1:5" ht="49.5" customHeight="1" x14ac:dyDescent="0.25">
      <c r="A342" s="11"/>
      <c r="B342" s="10" t="s">
        <v>278</v>
      </c>
      <c r="C342" s="66"/>
      <c r="D342" s="11"/>
      <c r="E342" s="11"/>
    </row>
    <row r="343" spans="1:5" ht="360" x14ac:dyDescent="0.25">
      <c r="A343" s="32"/>
      <c r="B343" s="23" t="s">
        <v>464</v>
      </c>
      <c r="C343" s="32"/>
      <c r="D343" s="32"/>
      <c r="E343" s="32"/>
    </row>
    <row r="344" spans="1:5" ht="49.5" customHeight="1" x14ac:dyDescent="0.25">
      <c r="A344" s="11"/>
      <c r="B344" s="10" t="s">
        <v>279</v>
      </c>
      <c r="C344" s="66"/>
      <c r="D344" s="11"/>
      <c r="E344" s="11"/>
    </row>
    <row r="345" spans="1:5" ht="49.5" customHeight="1" x14ac:dyDescent="0.25">
      <c r="A345" s="11"/>
      <c r="B345" s="10" t="s">
        <v>280</v>
      </c>
      <c r="C345" s="66"/>
      <c r="D345" s="11"/>
      <c r="E345" s="11"/>
    </row>
    <row r="346" spans="1:5" ht="49.5" customHeight="1" x14ac:dyDescent="0.25">
      <c r="A346" s="25"/>
      <c r="B346" s="10" t="s">
        <v>529</v>
      </c>
      <c r="C346" s="66"/>
      <c r="D346" s="11"/>
      <c r="E346" s="11"/>
    </row>
    <row r="347" spans="1:5" ht="49.5" customHeight="1" x14ac:dyDescent="0.25">
      <c r="A347" s="25"/>
      <c r="B347" s="10" t="s">
        <v>281</v>
      </c>
      <c r="C347" s="66"/>
      <c r="D347" s="11"/>
      <c r="E347" s="11"/>
    </row>
    <row r="348" spans="1:5" ht="49.5" customHeight="1" x14ac:dyDescent="0.25">
      <c r="A348" s="11"/>
      <c r="B348" s="10" t="s">
        <v>282</v>
      </c>
      <c r="C348" s="66"/>
      <c r="D348" s="11"/>
      <c r="E348" s="11"/>
    </row>
    <row r="349" spans="1:5" ht="49.5" customHeight="1" x14ac:dyDescent="0.25">
      <c r="A349" s="11"/>
      <c r="B349" s="10" t="s">
        <v>283</v>
      </c>
      <c r="C349" s="66"/>
      <c r="D349" s="11"/>
      <c r="E349" s="11"/>
    </row>
    <row r="350" spans="1:5" ht="49.5" customHeight="1" x14ac:dyDescent="0.25">
      <c r="A350" s="11"/>
      <c r="B350" s="10" t="s">
        <v>284</v>
      </c>
      <c r="C350" s="66"/>
      <c r="D350" s="11"/>
      <c r="E350" s="11"/>
    </row>
    <row r="351" spans="1:5" ht="75" x14ac:dyDescent="0.25">
      <c r="A351" s="32"/>
      <c r="B351" s="23" t="s">
        <v>460</v>
      </c>
      <c r="C351" s="32"/>
      <c r="D351" s="32"/>
      <c r="E351" s="32"/>
    </row>
    <row r="352" spans="1:5" ht="165" x14ac:dyDescent="0.25">
      <c r="A352" s="32"/>
      <c r="B352" s="23" t="s">
        <v>461</v>
      </c>
      <c r="C352" s="32"/>
      <c r="D352" s="32"/>
      <c r="E352" s="32"/>
    </row>
    <row r="353" spans="1:5" ht="60" x14ac:dyDescent="0.25">
      <c r="A353" s="11"/>
      <c r="B353" s="10" t="s">
        <v>592</v>
      </c>
      <c r="C353" s="66"/>
      <c r="D353" s="11"/>
      <c r="E353" s="11"/>
    </row>
    <row r="354" spans="1:5" ht="49.5" customHeight="1" x14ac:dyDescent="0.25">
      <c r="A354" s="11"/>
      <c r="B354" s="10" t="s">
        <v>285</v>
      </c>
      <c r="C354" s="66"/>
      <c r="D354" s="11"/>
      <c r="E354" s="11"/>
    </row>
    <row r="355" spans="1:5" ht="105" x14ac:dyDescent="0.25">
      <c r="A355" s="2"/>
      <c r="B355" s="10" t="s">
        <v>462</v>
      </c>
      <c r="C355" s="69"/>
      <c r="D355" s="2"/>
      <c r="E355" s="2"/>
    </row>
    <row r="356" spans="1:5" ht="49.5" customHeight="1" x14ac:dyDescent="0.25">
      <c r="A356" s="11"/>
      <c r="B356" s="10" t="s">
        <v>286</v>
      </c>
      <c r="C356" s="66"/>
      <c r="D356" s="11"/>
      <c r="E356" s="11"/>
    </row>
    <row r="357" spans="1:5" ht="97.5" customHeight="1" x14ac:dyDescent="0.25">
      <c r="A357" s="32"/>
      <c r="B357" s="23" t="s">
        <v>463</v>
      </c>
      <c r="C357" s="32"/>
      <c r="D357" s="32"/>
      <c r="E357" s="32"/>
    </row>
    <row r="358" spans="1:5" ht="35.25" customHeight="1" x14ac:dyDescent="0.25">
      <c r="A358" s="11"/>
      <c r="B358" s="10" t="s">
        <v>287</v>
      </c>
      <c r="C358" s="66"/>
      <c r="D358" s="11"/>
      <c r="E358" s="11"/>
    </row>
    <row r="359" spans="1:5" ht="60" x14ac:dyDescent="0.25">
      <c r="A359" s="32"/>
      <c r="B359" s="23" t="s">
        <v>465</v>
      </c>
      <c r="C359" s="32"/>
      <c r="D359" s="32"/>
      <c r="E359" s="32"/>
    </row>
    <row r="360" spans="1:5" ht="39" customHeight="1" x14ac:dyDescent="0.25">
      <c r="A360" s="11"/>
      <c r="B360" s="10" t="s">
        <v>288</v>
      </c>
      <c r="C360" s="66"/>
      <c r="D360" s="11"/>
      <c r="E360" s="11"/>
    </row>
    <row r="361" spans="1:5" ht="49.5" customHeight="1" x14ac:dyDescent="0.25">
      <c r="A361" s="11"/>
      <c r="B361" s="10" t="s">
        <v>289</v>
      </c>
      <c r="C361" s="66"/>
      <c r="D361" s="11"/>
      <c r="E361" s="11"/>
    </row>
    <row r="362" spans="1:5" ht="255" x14ac:dyDescent="0.25">
      <c r="A362" s="32"/>
      <c r="B362" s="23" t="s">
        <v>466</v>
      </c>
      <c r="C362" s="32"/>
      <c r="D362" s="32"/>
      <c r="E362" s="32"/>
    </row>
    <row r="363" spans="1:5" ht="36" customHeight="1" x14ac:dyDescent="0.25">
      <c r="A363" s="11"/>
      <c r="B363" s="10" t="s">
        <v>290</v>
      </c>
      <c r="C363" s="66"/>
      <c r="D363" s="11"/>
      <c r="E363" s="11"/>
    </row>
    <row r="364" spans="1:5" ht="36" customHeight="1" x14ac:dyDescent="0.25">
      <c r="A364" s="11"/>
      <c r="B364" s="10" t="s">
        <v>291</v>
      </c>
      <c r="C364" s="66"/>
      <c r="D364" s="11"/>
      <c r="E364" s="11"/>
    </row>
    <row r="365" spans="1:5" ht="36.75" customHeight="1" x14ac:dyDescent="0.25">
      <c r="A365" s="11"/>
      <c r="B365" s="10" t="s">
        <v>292</v>
      </c>
      <c r="C365" s="66"/>
      <c r="D365" s="11"/>
      <c r="E365" s="11"/>
    </row>
    <row r="366" spans="1:5" ht="38.25" customHeight="1" x14ac:dyDescent="0.25">
      <c r="A366" s="11"/>
      <c r="B366" s="10" t="s">
        <v>293</v>
      </c>
      <c r="C366" s="66"/>
      <c r="D366" s="11"/>
      <c r="E366" s="11"/>
    </row>
    <row r="367" spans="1:5" ht="37.5" customHeight="1" x14ac:dyDescent="0.25">
      <c r="A367" s="11"/>
      <c r="B367" s="10" t="s">
        <v>294</v>
      </c>
      <c r="C367" s="66"/>
      <c r="D367" s="11"/>
      <c r="E367" s="11"/>
    </row>
    <row r="368" spans="1:5" ht="195" x14ac:dyDescent="0.25">
      <c r="A368" s="24"/>
      <c r="B368" s="23" t="s">
        <v>467</v>
      </c>
      <c r="C368" s="24"/>
      <c r="D368" s="24"/>
      <c r="E368" s="24"/>
    </row>
    <row r="369" spans="1:5" ht="49.5" customHeight="1" x14ac:dyDescent="0.25">
      <c r="A369" s="11"/>
      <c r="B369" s="10" t="s">
        <v>295</v>
      </c>
      <c r="C369" s="66"/>
      <c r="D369" s="11"/>
      <c r="E369" s="11"/>
    </row>
    <row r="370" spans="1:5" ht="49.5" customHeight="1" x14ac:dyDescent="0.25">
      <c r="A370" s="11"/>
      <c r="B370" s="10" t="s">
        <v>296</v>
      </c>
      <c r="C370" s="66"/>
      <c r="D370" s="11"/>
      <c r="E370" s="11"/>
    </row>
    <row r="371" spans="1:5" ht="90" x14ac:dyDescent="0.25">
      <c r="A371" s="32"/>
      <c r="B371" s="23" t="s">
        <v>468</v>
      </c>
      <c r="C371" s="32"/>
      <c r="D371" s="32"/>
      <c r="E371" s="32"/>
    </row>
    <row r="372" spans="1:5" ht="135.75" thickBot="1" x14ac:dyDescent="0.3">
      <c r="A372" s="43"/>
      <c r="B372" s="37" t="s">
        <v>469</v>
      </c>
      <c r="C372" s="43"/>
      <c r="D372" s="43"/>
      <c r="E372" s="43"/>
    </row>
    <row r="373" spans="1:5" ht="21.75" customHeight="1" thickBot="1" x14ac:dyDescent="0.3">
      <c r="A373" s="54"/>
      <c r="B373" s="326" t="s">
        <v>19</v>
      </c>
      <c r="C373" s="327"/>
      <c r="D373" s="327"/>
      <c r="E373" s="328"/>
    </row>
    <row r="374" spans="1:5" ht="49.5" customHeight="1" x14ac:dyDescent="0.25">
      <c r="A374" s="56"/>
      <c r="B374" s="9" t="s">
        <v>241</v>
      </c>
      <c r="C374" s="56"/>
      <c r="D374" s="56"/>
      <c r="E374" s="56"/>
    </row>
    <row r="375" spans="1:5" ht="49.5" customHeight="1" x14ac:dyDescent="0.25">
      <c r="A375" s="48"/>
      <c r="B375" s="10" t="s">
        <v>242</v>
      </c>
      <c r="C375" s="48"/>
      <c r="D375" s="48"/>
      <c r="E375" s="48"/>
    </row>
    <row r="376" spans="1:5" ht="165" x14ac:dyDescent="0.25">
      <c r="A376" s="32"/>
      <c r="B376" s="23" t="s">
        <v>470</v>
      </c>
      <c r="C376" s="32"/>
      <c r="D376" s="32"/>
      <c r="E376" s="32"/>
    </row>
    <row r="377" spans="1:5" ht="49.5" customHeight="1" x14ac:dyDescent="0.25">
      <c r="A377" s="11"/>
      <c r="B377" s="10" t="s">
        <v>297</v>
      </c>
      <c r="C377" s="66"/>
      <c r="D377" s="11"/>
      <c r="E377" s="11"/>
    </row>
    <row r="378" spans="1:5" ht="49.5" customHeight="1" x14ac:dyDescent="0.25">
      <c r="A378" s="11"/>
      <c r="B378" s="10" t="s">
        <v>298</v>
      </c>
      <c r="C378" s="66"/>
      <c r="D378" s="11"/>
      <c r="E378" s="11"/>
    </row>
    <row r="379" spans="1:5" ht="49.5" customHeight="1" x14ac:dyDescent="0.25">
      <c r="A379" s="11"/>
      <c r="B379" s="10" t="s">
        <v>299</v>
      </c>
      <c r="C379" s="66"/>
      <c r="D379" s="11"/>
      <c r="E379" s="11"/>
    </row>
    <row r="380" spans="1:5" ht="49.5" customHeight="1" x14ac:dyDescent="0.25">
      <c r="A380" s="11"/>
      <c r="B380" s="10" t="s">
        <v>300</v>
      </c>
      <c r="C380" s="66"/>
      <c r="D380" s="11"/>
      <c r="E380" s="11"/>
    </row>
    <row r="381" spans="1:5" ht="49.5" customHeight="1" x14ac:dyDescent="0.25">
      <c r="A381" s="25"/>
      <c r="B381" s="10" t="s">
        <v>301</v>
      </c>
      <c r="C381" s="66"/>
      <c r="D381" s="11"/>
      <c r="E381" s="11"/>
    </row>
    <row r="382" spans="1:5" ht="49.5" customHeight="1" x14ac:dyDescent="0.25">
      <c r="A382" s="11"/>
      <c r="B382" s="10" t="s">
        <v>302</v>
      </c>
      <c r="C382" s="66"/>
      <c r="D382" s="11"/>
      <c r="E382" s="11"/>
    </row>
    <row r="383" spans="1:5" ht="49.5" customHeight="1" x14ac:dyDescent="0.25">
      <c r="A383" s="11"/>
      <c r="B383" s="10" t="s">
        <v>303</v>
      </c>
      <c r="C383" s="66"/>
      <c r="D383" s="11"/>
      <c r="E383" s="11"/>
    </row>
    <row r="384" spans="1:5" ht="49.5" customHeight="1" x14ac:dyDescent="0.25">
      <c r="A384" s="25"/>
      <c r="B384" s="10" t="s">
        <v>533</v>
      </c>
      <c r="C384" s="66"/>
      <c r="D384" s="11"/>
      <c r="E384" s="11"/>
    </row>
    <row r="385" spans="1:5" ht="49.5" customHeight="1" x14ac:dyDescent="0.25">
      <c r="A385" s="11"/>
      <c r="B385" s="10" t="s">
        <v>304</v>
      </c>
      <c r="C385" s="66"/>
      <c r="D385" s="11"/>
      <c r="E385" s="11"/>
    </row>
    <row r="386" spans="1:5" ht="105" x14ac:dyDescent="0.25">
      <c r="A386" s="32"/>
      <c r="B386" s="23" t="s">
        <v>471</v>
      </c>
      <c r="C386" s="32"/>
      <c r="D386" s="32"/>
      <c r="E386" s="32"/>
    </row>
    <row r="387" spans="1:5" ht="92.25" customHeight="1" x14ac:dyDescent="0.25">
      <c r="A387" s="32"/>
      <c r="B387" s="23" t="s">
        <v>472</v>
      </c>
      <c r="C387" s="32"/>
      <c r="D387" s="32"/>
      <c r="E387" s="32"/>
    </row>
    <row r="388" spans="1:5" ht="95.25" customHeight="1" thickBot="1" x14ac:dyDescent="0.3">
      <c r="A388" s="43"/>
      <c r="B388" s="37" t="s">
        <v>473</v>
      </c>
      <c r="C388" s="43"/>
      <c r="D388" s="43"/>
      <c r="E388" s="43"/>
    </row>
    <row r="389" spans="1:5" ht="21.75" customHeight="1" thickBot="1" x14ac:dyDescent="0.3">
      <c r="A389" s="54"/>
      <c r="B389" s="326" t="s">
        <v>20</v>
      </c>
      <c r="C389" s="327"/>
      <c r="D389" s="327"/>
      <c r="E389" s="328"/>
    </row>
    <row r="390" spans="1:5" ht="49.5" customHeight="1" x14ac:dyDescent="0.25">
      <c r="A390" s="29"/>
      <c r="B390" s="9" t="s">
        <v>305</v>
      </c>
      <c r="C390" s="68"/>
      <c r="D390" s="29"/>
      <c r="E390" s="29"/>
    </row>
    <row r="391" spans="1:5" ht="49.5" customHeight="1" x14ac:dyDescent="0.25">
      <c r="A391" s="11"/>
      <c r="B391" s="10" t="s">
        <v>535</v>
      </c>
      <c r="C391" s="66"/>
      <c r="D391" s="11"/>
      <c r="E391" s="11"/>
    </row>
    <row r="392" spans="1:5" ht="49.5" customHeight="1" x14ac:dyDescent="0.25">
      <c r="A392" s="11"/>
      <c r="B392" s="10" t="s">
        <v>306</v>
      </c>
      <c r="C392" s="66"/>
      <c r="D392" s="11"/>
      <c r="E392" s="11"/>
    </row>
    <row r="393" spans="1:5" ht="49.5" customHeight="1" x14ac:dyDescent="0.25">
      <c r="A393" s="11"/>
      <c r="B393" s="10" t="s">
        <v>307</v>
      </c>
      <c r="C393" s="66"/>
      <c r="D393" s="11"/>
      <c r="E393" s="11"/>
    </row>
    <row r="394" spans="1:5" ht="49.5" customHeight="1" x14ac:dyDescent="0.25">
      <c r="A394" s="11"/>
      <c r="B394" s="10" t="s">
        <v>308</v>
      </c>
      <c r="C394" s="66"/>
      <c r="D394" s="11"/>
      <c r="E394" s="11"/>
    </row>
    <row r="395" spans="1:5" ht="49.5" customHeight="1" x14ac:dyDescent="0.25">
      <c r="A395" s="11"/>
      <c r="B395" s="10" t="s">
        <v>309</v>
      </c>
      <c r="C395" s="66"/>
      <c r="D395" s="11"/>
      <c r="E395" s="11"/>
    </row>
    <row r="396" spans="1:5" ht="255" x14ac:dyDescent="0.25">
      <c r="A396" s="32"/>
      <c r="B396" s="23" t="s">
        <v>474</v>
      </c>
      <c r="C396" s="32"/>
      <c r="D396" s="32"/>
      <c r="E396" s="32"/>
    </row>
    <row r="397" spans="1:5" ht="120" x14ac:dyDescent="0.25">
      <c r="A397" s="32"/>
      <c r="B397" s="23" t="s">
        <v>475</v>
      </c>
      <c r="C397" s="32"/>
      <c r="D397" s="32"/>
      <c r="E397" s="32"/>
    </row>
    <row r="398" spans="1:5" ht="49.5" customHeight="1" x14ac:dyDescent="0.25">
      <c r="A398" s="11"/>
      <c r="B398" s="10" t="s">
        <v>310</v>
      </c>
      <c r="C398" s="66"/>
      <c r="D398" s="11"/>
      <c r="E398" s="11"/>
    </row>
    <row r="399" spans="1:5" ht="49.5" customHeight="1" x14ac:dyDescent="0.25">
      <c r="A399" s="11"/>
      <c r="B399" s="10" t="s">
        <v>311</v>
      </c>
      <c r="C399" s="66"/>
      <c r="D399" s="11"/>
      <c r="E399" s="11"/>
    </row>
    <row r="400" spans="1:5" ht="49.5" customHeight="1" x14ac:dyDescent="0.25">
      <c r="A400" s="11"/>
      <c r="B400" s="10" t="s">
        <v>312</v>
      </c>
      <c r="C400" s="66"/>
      <c r="D400" s="11"/>
      <c r="E400" s="11"/>
    </row>
    <row r="401" spans="1:5" ht="49.5" customHeight="1" x14ac:dyDescent="0.25">
      <c r="A401" s="11"/>
      <c r="B401" s="10" t="s">
        <v>313</v>
      </c>
      <c r="C401" s="66"/>
      <c r="D401" s="11"/>
      <c r="E401" s="11"/>
    </row>
    <row r="402" spans="1:5" ht="90" x14ac:dyDescent="0.25">
      <c r="A402" s="32"/>
      <c r="B402" s="23" t="s">
        <v>593</v>
      </c>
      <c r="C402" s="32"/>
      <c r="D402" s="32"/>
      <c r="E402" s="32"/>
    </row>
    <row r="403" spans="1:5" ht="49.5" customHeight="1" x14ac:dyDescent="0.25">
      <c r="A403" s="11"/>
      <c r="B403" s="10" t="s">
        <v>314</v>
      </c>
      <c r="C403" s="66"/>
      <c r="D403" s="11"/>
      <c r="E403" s="11"/>
    </row>
    <row r="404" spans="1:5" ht="49.5" customHeight="1" x14ac:dyDescent="0.25">
      <c r="A404" s="11"/>
      <c r="B404" s="10" t="s">
        <v>315</v>
      </c>
      <c r="C404" s="66"/>
      <c r="D404" s="11"/>
      <c r="E404" s="11"/>
    </row>
    <row r="405" spans="1:5" ht="49.5" customHeight="1" x14ac:dyDescent="0.25">
      <c r="A405" s="25"/>
      <c r="B405" s="10" t="s">
        <v>316</v>
      </c>
      <c r="C405" s="66"/>
      <c r="D405" s="11"/>
      <c r="E405" s="11"/>
    </row>
    <row r="406" spans="1:5" ht="105" x14ac:dyDescent="0.25">
      <c r="A406" s="32"/>
      <c r="B406" s="23" t="s">
        <v>476</v>
      </c>
      <c r="C406" s="32"/>
      <c r="D406" s="32"/>
      <c r="E406" s="32"/>
    </row>
    <row r="407" spans="1:5" ht="75" x14ac:dyDescent="0.25">
      <c r="A407" s="32"/>
      <c r="B407" s="23" t="s">
        <v>477</v>
      </c>
      <c r="C407" s="32"/>
      <c r="D407" s="32"/>
      <c r="E407" s="32"/>
    </row>
    <row r="408" spans="1:5" ht="49.5" customHeight="1" thickBot="1" x14ac:dyDescent="0.3">
      <c r="A408" s="46"/>
      <c r="B408" s="22" t="s">
        <v>317</v>
      </c>
      <c r="C408" s="67"/>
      <c r="D408" s="13"/>
      <c r="E408" s="13"/>
    </row>
    <row r="409" spans="1:5" ht="24" customHeight="1" thickBot="1" x14ac:dyDescent="0.3">
      <c r="A409" s="35"/>
      <c r="B409" s="329" t="s">
        <v>21</v>
      </c>
      <c r="C409" s="330"/>
      <c r="D409" s="330"/>
      <c r="E409" s="331"/>
    </row>
    <row r="410" spans="1:5" ht="180" x14ac:dyDescent="0.25">
      <c r="A410" s="30"/>
      <c r="B410" s="28" t="s">
        <v>478</v>
      </c>
      <c r="C410" s="30"/>
      <c r="D410" s="30"/>
      <c r="E410" s="30"/>
    </row>
    <row r="411" spans="1:5" ht="49.5" customHeight="1" x14ac:dyDescent="0.25">
      <c r="A411" s="11"/>
      <c r="B411" s="10" t="s">
        <v>318</v>
      </c>
      <c r="C411" s="66"/>
      <c r="D411" s="11"/>
      <c r="E411" s="11"/>
    </row>
    <row r="412" spans="1:5" ht="49.5" customHeight="1" x14ac:dyDescent="0.25">
      <c r="A412" s="11"/>
      <c r="B412" s="10" t="s">
        <v>319</v>
      </c>
      <c r="C412" s="66"/>
      <c r="D412" s="11"/>
      <c r="E412" s="11"/>
    </row>
    <row r="413" spans="1:5" ht="49.5" customHeight="1" x14ac:dyDescent="0.25">
      <c r="A413" s="32"/>
      <c r="B413" s="23" t="s">
        <v>479</v>
      </c>
      <c r="C413" s="32"/>
      <c r="D413" s="32"/>
      <c r="E413" s="32"/>
    </row>
    <row r="414" spans="1:5" ht="49.5" customHeight="1" x14ac:dyDescent="0.25">
      <c r="A414" s="11"/>
      <c r="B414" s="10" t="s">
        <v>320</v>
      </c>
      <c r="C414" s="66"/>
      <c r="D414" s="11"/>
      <c r="E414" s="11"/>
    </row>
    <row r="415" spans="1:5" ht="49.5" customHeight="1" x14ac:dyDescent="0.25">
      <c r="A415" s="11"/>
      <c r="B415" s="10" t="s">
        <v>321</v>
      </c>
      <c r="C415" s="66"/>
      <c r="D415" s="11"/>
      <c r="E415" s="11"/>
    </row>
    <row r="416" spans="1:5" ht="49.5" customHeight="1" thickBot="1" x14ac:dyDescent="0.3">
      <c r="A416" s="13"/>
      <c r="B416" s="22" t="s">
        <v>322</v>
      </c>
      <c r="C416" s="67"/>
      <c r="D416" s="13"/>
      <c r="E416" s="13"/>
    </row>
    <row r="417" spans="1:5" ht="49.5" customHeight="1" thickBot="1" x14ac:dyDescent="0.3">
      <c r="A417" s="60"/>
      <c r="B417" s="329" t="s">
        <v>5</v>
      </c>
      <c r="C417" s="330"/>
      <c r="D417" s="330"/>
      <c r="E417" s="331"/>
    </row>
    <row r="418" spans="1:5" ht="225" x14ac:dyDescent="0.25">
      <c r="A418" s="31"/>
      <c r="B418" s="28" t="s">
        <v>585</v>
      </c>
      <c r="C418" s="31"/>
      <c r="D418" s="31"/>
      <c r="E418" s="31"/>
    </row>
    <row r="419" spans="1:5" ht="49.5" customHeight="1" x14ac:dyDescent="0.25">
      <c r="A419" s="11"/>
      <c r="B419" s="10" t="s">
        <v>323</v>
      </c>
      <c r="C419" s="66"/>
      <c r="D419" s="11"/>
      <c r="E419" s="11"/>
    </row>
    <row r="420" spans="1:5" ht="49.5" customHeight="1" x14ac:dyDescent="0.25">
      <c r="A420" s="11"/>
      <c r="B420" s="10" t="s">
        <v>324</v>
      </c>
      <c r="C420" s="66"/>
      <c r="D420" s="11"/>
      <c r="E420" s="11"/>
    </row>
    <row r="421" spans="1:5" ht="49.5" customHeight="1" x14ac:dyDescent="0.25">
      <c r="A421" s="11"/>
      <c r="B421" s="10" t="s">
        <v>325</v>
      </c>
      <c r="C421" s="66"/>
      <c r="D421" s="11"/>
      <c r="E421" s="11"/>
    </row>
    <row r="422" spans="1:5" ht="49.5" customHeight="1" x14ac:dyDescent="0.25">
      <c r="A422" s="11"/>
      <c r="B422" s="10" t="s">
        <v>326</v>
      </c>
      <c r="C422" s="66"/>
      <c r="D422" s="11"/>
      <c r="E422" s="11"/>
    </row>
    <row r="423" spans="1:5" ht="49.5" customHeight="1" x14ac:dyDescent="0.25">
      <c r="A423" s="11"/>
      <c r="B423" s="10" t="s">
        <v>327</v>
      </c>
      <c r="C423" s="66"/>
      <c r="D423" s="11"/>
      <c r="E423" s="11"/>
    </row>
    <row r="424" spans="1:5" ht="49.5" customHeight="1" x14ac:dyDescent="0.25">
      <c r="A424" s="25"/>
      <c r="B424" s="10" t="s">
        <v>328</v>
      </c>
      <c r="C424" s="66"/>
      <c r="D424" s="11"/>
      <c r="E424" s="11"/>
    </row>
    <row r="425" spans="1:5" ht="49.5" customHeight="1" x14ac:dyDescent="0.25">
      <c r="A425" s="25"/>
      <c r="B425" s="10" t="s">
        <v>329</v>
      </c>
      <c r="C425" s="66"/>
      <c r="D425" s="11"/>
      <c r="E425" s="11"/>
    </row>
    <row r="426" spans="1:5" ht="37.5" customHeight="1" x14ac:dyDescent="0.25">
      <c r="A426" s="11"/>
      <c r="B426" s="10" t="s">
        <v>330</v>
      </c>
      <c r="C426" s="66"/>
      <c r="D426" s="11"/>
      <c r="E426" s="11"/>
    </row>
    <row r="427" spans="1:5" ht="36.75" customHeight="1" x14ac:dyDescent="0.25">
      <c r="A427" s="11"/>
      <c r="B427" s="10" t="s">
        <v>575</v>
      </c>
      <c r="C427" s="66"/>
      <c r="D427" s="11"/>
      <c r="E427" s="11"/>
    </row>
    <row r="428" spans="1:5" ht="49.5" customHeight="1" x14ac:dyDescent="0.25">
      <c r="A428" s="11"/>
      <c r="B428" s="10" t="s">
        <v>519</v>
      </c>
      <c r="C428" s="66"/>
      <c r="D428" s="11"/>
      <c r="E428" s="11"/>
    </row>
    <row r="429" spans="1:5" ht="49.5" customHeight="1" x14ac:dyDescent="0.25">
      <c r="A429" s="25"/>
      <c r="B429" s="10" t="s">
        <v>536</v>
      </c>
      <c r="C429" s="66"/>
      <c r="D429" s="11"/>
      <c r="E429" s="11"/>
    </row>
    <row r="430" spans="1:5" ht="105" x14ac:dyDescent="0.25">
      <c r="A430" s="11"/>
      <c r="B430" s="10" t="s">
        <v>480</v>
      </c>
      <c r="C430" s="66"/>
      <c r="D430" s="11"/>
      <c r="E430" s="11"/>
    </row>
    <row r="431" spans="1:5" ht="35.25" customHeight="1" x14ac:dyDescent="0.25">
      <c r="A431" s="11"/>
      <c r="B431" s="10" t="s">
        <v>331</v>
      </c>
      <c r="C431" s="66"/>
      <c r="D431" s="11"/>
      <c r="E431" s="11"/>
    </row>
    <row r="432" spans="1:5" ht="255" x14ac:dyDescent="0.25">
      <c r="A432" s="32"/>
      <c r="B432" s="23" t="s">
        <v>481</v>
      </c>
      <c r="C432" s="32"/>
      <c r="D432" s="32"/>
      <c r="E432" s="32"/>
    </row>
    <row r="433" spans="1:5" ht="39" customHeight="1" thickBot="1" x14ac:dyDescent="0.3">
      <c r="A433" s="13"/>
      <c r="B433" s="22" t="s">
        <v>332</v>
      </c>
      <c r="C433" s="67"/>
      <c r="D433" s="57"/>
      <c r="E433" s="57"/>
    </row>
    <row r="434" spans="1:5" ht="26.25" customHeight="1" thickBot="1" x14ac:dyDescent="0.3">
      <c r="A434" s="35"/>
      <c r="B434" s="329" t="s">
        <v>546</v>
      </c>
      <c r="C434" s="330"/>
      <c r="D434" s="330"/>
      <c r="E434" s="331"/>
    </row>
    <row r="435" spans="1:5" ht="34.5" customHeight="1" x14ac:dyDescent="0.25">
      <c r="A435" s="29"/>
      <c r="B435" s="9" t="s">
        <v>594</v>
      </c>
      <c r="C435" s="68"/>
      <c r="D435" s="58"/>
      <c r="E435" s="58"/>
    </row>
    <row r="436" spans="1:5" ht="60" x14ac:dyDescent="0.25">
      <c r="A436" s="11"/>
      <c r="B436" s="10" t="s">
        <v>547</v>
      </c>
      <c r="C436" s="66"/>
      <c r="D436" s="11"/>
      <c r="E436" s="11"/>
    </row>
    <row r="437" spans="1:5" ht="49.5" customHeight="1" x14ac:dyDescent="0.25">
      <c r="A437" s="25"/>
      <c r="B437" s="10" t="s">
        <v>597</v>
      </c>
      <c r="C437" s="66"/>
      <c r="D437" s="11"/>
      <c r="E437" s="11"/>
    </row>
    <row r="438" spans="1:5" ht="75" x14ac:dyDescent="0.25">
      <c r="A438" s="11"/>
      <c r="B438" s="10" t="s">
        <v>598</v>
      </c>
      <c r="C438" s="66"/>
      <c r="D438" s="42"/>
      <c r="E438" s="42"/>
    </row>
    <row r="439" spans="1:5" ht="75" x14ac:dyDescent="0.25">
      <c r="A439" s="11"/>
      <c r="B439" s="10" t="s">
        <v>599</v>
      </c>
      <c r="C439" s="66"/>
      <c r="D439" s="42"/>
      <c r="E439" s="42"/>
    </row>
    <row r="440" spans="1:5" ht="75" x14ac:dyDescent="0.25">
      <c r="A440" s="11"/>
      <c r="B440" s="10" t="s">
        <v>601</v>
      </c>
      <c r="C440" s="66"/>
      <c r="D440" s="42"/>
      <c r="E440" s="42"/>
    </row>
    <row r="441" spans="1:5" ht="45.75" thickBot="1" x14ac:dyDescent="0.3">
      <c r="A441" s="46"/>
      <c r="B441" s="22" t="s">
        <v>600</v>
      </c>
      <c r="C441" s="67"/>
      <c r="D441" s="57"/>
      <c r="E441" s="57"/>
    </row>
    <row r="442" spans="1:5" ht="22.5" customHeight="1" thickBot="1" x14ac:dyDescent="0.3">
      <c r="A442" s="59"/>
      <c r="B442" s="335" t="s">
        <v>22</v>
      </c>
      <c r="C442" s="336"/>
      <c r="D442" s="336"/>
      <c r="E442" s="337"/>
    </row>
    <row r="443" spans="1:5" ht="36.75" customHeight="1" x14ac:dyDescent="0.25">
      <c r="A443" s="29"/>
      <c r="B443" s="9" t="s">
        <v>333</v>
      </c>
      <c r="C443" s="68"/>
      <c r="D443" s="58"/>
      <c r="E443" s="58"/>
    </row>
    <row r="444" spans="1:5" ht="300" x14ac:dyDescent="0.25">
      <c r="A444" s="32"/>
      <c r="B444" s="23" t="s">
        <v>482</v>
      </c>
      <c r="C444" s="32"/>
      <c r="D444" s="32"/>
      <c r="E444" s="32"/>
    </row>
    <row r="445" spans="1:5" ht="49.5" customHeight="1" x14ac:dyDescent="0.25">
      <c r="A445" s="32"/>
      <c r="B445" s="23" t="s">
        <v>483</v>
      </c>
      <c r="C445" s="32"/>
      <c r="D445" s="32"/>
      <c r="E445" s="32"/>
    </row>
    <row r="446" spans="1:5" ht="49.5" customHeight="1" x14ac:dyDescent="0.25">
      <c r="A446" s="11"/>
      <c r="B446" s="10" t="s">
        <v>334</v>
      </c>
      <c r="C446" s="66"/>
      <c r="D446" s="42"/>
      <c r="E446" s="42"/>
    </row>
    <row r="447" spans="1:5" ht="49.5" customHeight="1" x14ac:dyDescent="0.25">
      <c r="A447" s="11"/>
      <c r="B447" s="10" t="s">
        <v>335</v>
      </c>
      <c r="C447" s="66"/>
      <c r="D447" s="42"/>
      <c r="E447" s="42"/>
    </row>
    <row r="448" spans="1:5" ht="49.5" customHeight="1" x14ac:dyDescent="0.25">
      <c r="A448" s="11"/>
      <c r="B448" s="10" t="s">
        <v>336</v>
      </c>
      <c r="C448" s="66"/>
      <c r="D448" s="11"/>
      <c r="E448" s="11"/>
    </row>
    <row r="449" spans="1:5" ht="49.5" customHeight="1" x14ac:dyDescent="0.25">
      <c r="A449" s="11"/>
      <c r="B449" s="10" t="s">
        <v>337</v>
      </c>
      <c r="C449" s="66"/>
      <c r="D449" s="11"/>
      <c r="E449" s="11"/>
    </row>
    <row r="450" spans="1:5" ht="150" x14ac:dyDescent="0.25">
      <c r="A450" s="32"/>
      <c r="B450" s="23" t="s">
        <v>484</v>
      </c>
      <c r="C450" s="32"/>
      <c r="D450" s="32"/>
      <c r="E450" s="32"/>
    </row>
    <row r="451" spans="1:5" ht="195.75" thickBot="1" x14ac:dyDescent="0.3">
      <c r="A451" s="43"/>
      <c r="B451" s="37" t="s">
        <v>485</v>
      </c>
      <c r="C451" s="43"/>
      <c r="D451" s="43"/>
      <c r="E451" s="43"/>
    </row>
    <row r="452" spans="1:5" ht="23.25" customHeight="1" thickBot="1" x14ac:dyDescent="0.3">
      <c r="A452" s="54"/>
      <c r="B452" s="326" t="s">
        <v>23</v>
      </c>
      <c r="C452" s="327"/>
      <c r="D452" s="327"/>
      <c r="E452" s="328"/>
    </row>
    <row r="453" spans="1:5" ht="49.5" customHeight="1" x14ac:dyDescent="0.25">
      <c r="A453" s="29"/>
      <c r="B453" s="9" t="s">
        <v>338</v>
      </c>
      <c r="C453" s="68"/>
      <c r="D453" s="29"/>
      <c r="E453" s="29"/>
    </row>
    <row r="454" spans="1:5" ht="49.5" customHeight="1" x14ac:dyDescent="0.25">
      <c r="A454" s="11"/>
      <c r="B454" s="10" t="s">
        <v>559</v>
      </c>
      <c r="C454" s="66"/>
      <c r="D454" s="11"/>
      <c r="E454" s="11"/>
    </row>
    <row r="455" spans="1:5" ht="105" x14ac:dyDescent="0.25">
      <c r="A455" s="32"/>
      <c r="B455" s="23" t="s">
        <v>555</v>
      </c>
      <c r="C455" s="32"/>
      <c r="D455" s="32"/>
      <c r="E455" s="32"/>
    </row>
    <row r="456" spans="1:5" ht="75" x14ac:dyDescent="0.25">
      <c r="A456" s="11"/>
      <c r="B456" s="10" t="s">
        <v>554</v>
      </c>
      <c r="C456" s="66"/>
      <c r="D456" s="11"/>
      <c r="E456" s="11"/>
    </row>
    <row r="457" spans="1:5" ht="60" x14ac:dyDescent="0.25">
      <c r="A457" s="11"/>
      <c r="B457" s="10" t="s">
        <v>552</v>
      </c>
      <c r="C457" s="66"/>
      <c r="D457" s="11"/>
      <c r="E457" s="11"/>
    </row>
    <row r="458" spans="1:5" ht="49.5" customHeight="1" x14ac:dyDescent="0.25">
      <c r="A458" s="11"/>
      <c r="B458" s="10" t="s">
        <v>339</v>
      </c>
      <c r="C458" s="66"/>
      <c r="D458" s="11"/>
      <c r="E458" s="11"/>
    </row>
    <row r="459" spans="1:5" ht="49.5" customHeight="1" x14ac:dyDescent="0.25">
      <c r="A459" s="25"/>
      <c r="B459" s="10" t="s">
        <v>340</v>
      </c>
      <c r="C459" s="66"/>
      <c r="D459" s="11"/>
      <c r="E459" s="11"/>
    </row>
    <row r="460" spans="1:5" ht="49.5" customHeight="1" x14ac:dyDescent="0.25">
      <c r="A460" s="11"/>
      <c r="B460" s="10" t="s">
        <v>341</v>
      </c>
      <c r="C460" s="66"/>
      <c r="D460" s="11"/>
      <c r="E460" s="11"/>
    </row>
    <row r="461" spans="1:5" ht="60" x14ac:dyDescent="0.25">
      <c r="A461" s="32"/>
      <c r="B461" s="23" t="s">
        <v>595</v>
      </c>
      <c r="C461" s="32"/>
      <c r="D461" s="32"/>
      <c r="E461" s="32"/>
    </row>
    <row r="462" spans="1:5" ht="210" x14ac:dyDescent="0.25">
      <c r="A462" s="32"/>
      <c r="B462" s="23" t="s">
        <v>486</v>
      </c>
      <c r="C462" s="32"/>
      <c r="D462" s="32"/>
      <c r="E462" s="32"/>
    </row>
    <row r="463" spans="1:5" ht="135" x14ac:dyDescent="0.25">
      <c r="A463" s="32"/>
      <c r="B463" s="23" t="s">
        <v>487</v>
      </c>
      <c r="C463" s="32"/>
      <c r="D463" s="32"/>
      <c r="E463" s="32"/>
    </row>
    <row r="464" spans="1:5" ht="135" x14ac:dyDescent="0.25">
      <c r="A464" s="32"/>
      <c r="B464" s="23" t="s">
        <v>488</v>
      </c>
      <c r="C464" s="32"/>
      <c r="D464" s="32"/>
      <c r="E464" s="32"/>
    </row>
    <row r="465" spans="1:5" ht="49.5" customHeight="1" x14ac:dyDescent="0.25">
      <c r="A465" s="11"/>
      <c r="B465" s="10" t="s">
        <v>342</v>
      </c>
      <c r="C465" s="66"/>
      <c r="D465" s="11"/>
      <c r="E465" s="11"/>
    </row>
    <row r="466" spans="1:5" ht="49.5" customHeight="1" x14ac:dyDescent="0.25">
      <c r="A466" s="11"/>
      <c r="B466" s="10" t="s">
        <v>343</v>
      </c>
      <c r="C466" s="66"/>
      <c r="D466" s="11"/>
      <c r="E466" s="11"/>
    </row>
    <row r="467" spans="1:5" ht="49.5" customHeight="1" x14ac:dyDescent="0.25">
      <c r="A467" s="25"/>
      <c r="B467" s="10" t="s">
        <v>344</v>
      </c>
      <c r="C467" s="66"/>
      <c r="D467" s="11"/>
      <c r="E467" s="11"/>
    </row>
    <row r="468" spans="1:5" ht="49.5" customHeight="1" x14ac:dyDescent="0.25">
      <c r="A468" s="25"/>
      <c r="B468" s="10" t="s">
        <v>345</v>
      </c>
      <c r="C468" s="66"/>
      <c r="D468" s="11"/>
      <c r="E468" s="11"/>
    </row>
    <row r="469" spans="1:5" ht="49.5" customHeight="1" x14ac:dyDescent="0.25">
      <c r="A469" s="11"/>
      <c r="B469" s="10" t="s">
        <v>346</v>
      </c>
      <c r="C469" s="66"/>
      <c r="D469" s="11"/>
      <c r="E469" s="11"/>
    </row>
    <row r="470" spans="1:5" ht="49.5" customHeight="1" x14ac:dyDescent="0.25">
      <c r="A470" s="11"/>
      <c r="B470" s="10" t="s">
        <v>347</v>
      </c>
      <c r="C470" s="66"/>
      <c r="D470" s="11"/>
      <c r="E470" s="11"/>
    </row>
    <row r="471" spans="1:5" ht="210" x14ac:dyDescent="0.25">
      <c r="A471" s="32"/>
      <c r="B471" s="23" t="s">
        <v>489</v>
      </c>
      <c r="C471" s="32"/>
      <c r="D471" s="32"/>
      <c r="E471" s="32"/>
    </row>
    <row r="472" spans="1:5" ht="49.5" customHeight="1" x14ac:dyDescent="0.25">
      <c r="A472" s="25"/>
      <c r="B472" s="10" t="s">
        <v>348</v>
      </c>
      <c r="C472" s="66"/>
      <c r="D472" s="11"/>
      <c r="E472" s="11"/>
    </row>
    <row r="473" spans="1:5" ht="49.5" customHeight="1" x14ac:dyDescent="0.25">
      <c r="A473" s="11"/>
      <c r="B473" s="10" t="s">
        <v>349</v>
      </c>
      <c r="C473" s="66"/>
      <c r="D473" s="11"/>
      <c r="E473" s="11"/>
    </row>
    <row r="474" spans="1:5" ht="49.5" customHeight="1" x14ac:dyDescent="0.25">
      <c r="A474" s="11"/>
      <c r="B474" s="10" t="s">
        <v>350</v>
      </c>
      <c r="C474" s="66"/>
      <c r="D474" s="11"/>
      <c r="E474" s="11"/>
    </row>
    <row r="475" spans="1:5" ht="225.75" thickBot="1" x14ac:dyDescent="0.3">
      <c r="A475" s="43"/>
      <c r="B475" s="37" t="s">
        <v>490</v>
      </c>
      <c r="C475" s="43"/>
      <c r="D475" s="43"/>
      <c r="E475" s="43"/>
    </row>
    <row r="476" spans="1:5" ht="24" customHeight="1" thickBot="1" x14ac:dyDescent="0.3">
      <c r="A476" s="45"/>
      <c r="B476" s="326" t="s">
        <v>24</v>
      </c>
      <c r="C476" s="327"/>
      <c r="D476" s="327"/>
      <c r="E476" s="328"/>
    </row>
    <row r="477" spans="1:5" ht="49.5" customHeight="1" x14ac:dyDescent="0.25">
      <c r="A477" s="29"/>
      <c r="B477" s="9" t="s">
        <v>351</v>
      </c>
      <c r="C477" s="68"/>
      <c r="D477" s="29"/>
      <c r="E477" s="29"/>
    </row>
    <row r="478" spans="1:5" ht="49.5" customHeight="1" x14ac:dyDescent="0.25">
      <c r="A478" s="11"/>
      <c r="B478" s="10" t="s">
        <v>352</v>
      </c>
      <c r="C478" s="66"/>
      <c r="D478" s="11"/>
      <c r="E478" s="11"/>
    </row>
    <row r="479" spans="1:5" ht="49.5" customHeight="1" x14ac:dyDescent="0.25">
      <c r="A479" s="11"/>
      <c r="B479" s="10" t="s">
        <v>353</v>
      </c>
      <c r="C479" s="66"/>
      <c r="D479" s="11"/>
      <c r="E479" s="11"/>
    </row>
    <row r="480" spans="1:5" ht="49.5" customHeight="1" x14ac:dyDescent="0.25">
      <c r="A480" s="11"/>
      <c r="B480" s="10" t="s">
        <v>354</v>
      </c>
      <c r="C480" s="66"/>
      <c r="D480" s="11"/>
      <c r="E480" s="11"/>
    </row>
    <row r="481" spans="1:5" ht="49.5" customHeight="1" x14ac:dyDescent="0.25">
      <c r="A481" s="11"/>
      <c r="B481" s="10" t="s">
        <v>355</v>
      </c>
      <c r="C481" s="66"/>
      <c r="D481" s="11"/>
      <c r="E481" s="11"/>
    </row>
    <row r="482" spans="1:5" ht="49.5" customHeight="1" x14ac:dyDescent="0.25">
      <c r="A482" s="11"/>
      <c r="B482" s="10" t="s">
        <v>356</v>
      </c>
      <c r="C482" s="66"/>
      <c r="D482" s="11"/>
      <c r="E482" s="11"/>
    </row>
    <row r="483" spans="1:5" ht="49.5" customHeight="1" x14ac:dyDescent="0.25">
      <c r="A483" s="11"/>
      <c r="B483" s="10" t="s">
        <v>357</v>
      </c>
      <c r="C483" s="66"/>
      <c r="D483" s="11"/>
      <c r="E483" s="11"/>
    </row>
    <row r="484" spans="1:5" ht="49.5" customHeight="1" x14ac:dyDescent="0.25">
      <c r="A484" s="11"/>
      <c r="B484" s="10" t="s">
        <v>358</v>
      </c>
      <c r="C484" s="66"/>
      <c r="D484" s="11"/>
      <c r="E484" s="11"/>
    </row>
    <row r="485" spans="1:5" ht="49.5" customHeight="1" x14ac:dyDescent="0.25">
      <c r="A485" s="11"/>
      <c r="B485" s="10" t="s">
        <v>359</v>
      </c>
      <c r="C485" s="66"/>
      <c r="D485" s="11"/>
      <c r="E485" s="11"/>
    </row>
    <row r="486" spans="1:5" ht="49.5" customHeight="1" x14ac:dyDescent="0.25">
      <c r="A486" s="11"/>
      <c r="B486" s="10" t="s">
        <v>360</v>
      </c>
      <c r="C486" s="66"/>
      <c r="D486" s="11"/>
      <c r="E486" s="11"/>
    </row>
    <row r="487" spans="1:5" ht="105" x14ac:dyDescent="0.25">
      <c r="A487" s="32"/>
      <c r="B487" s="23" t="s">
        <v>491</v>
      </c>
      <c r="C487" s="32"/>
      <c r="D487" s="32"/>
      <c r="E487" s="32"/>
    </row>
    <row r="488" spans="1:5" ht="49.5" customHeight="1" x14ac:dyDescent="0.25">
      <c r="A488" s="11"/>
      <c r="B488" s="10" t="s">
        <v>361</v>
      </c>
      <c r="C488" s="66"/>
      <c r="D488" s="11"/>
      <c r="E488" s="11"/>
    </row>
    <row r="489" spans="1:5" ht="49.5" customHeight="1" thickBot="1" x14ac:dyDescent="0.3">
      <c r="A489" s="13"/>
      <c r="B489" s="22" t="s">
        <v>362</v>
      </c>
      <c r="C489" s="67"/>
      <c r="D489" s="13"/>
      <c r="E489" s="13"/>
    </row>
    <row r="490" spans="1:5" ht="26.25" customHeight="1" thickBot="1" x14ac:dyDescent="0.3">
      <c r="A490" s="54"/>
      <c r="B490" s="326" t="s">
        <v>25</v>
      </c>
      <c r="C490" s="327"/>
      <c r="D490" s="327"/>
      <c r="E490" s="328"/>
    </row>
    <row r="491" spans="1:5" ht="49.5" customHeight="1" x14ac:dyDescent="0.25">
      <c r="A491" s="29"/>
      <c r="B491" s="9" t="s">
        <v>492</v>
      </c>
      <c r="C491" s="68"/>
      <c r="D491" s="29"/>
      <c r="E491" s="29"/>
    </row>
    <row r="492" spans="1:5" ht="225" x14ac:dyDescent="0.25">
      <c r="A492" s="32"/>
      <c r="B492" s="23" t="s">
        <v>493</v>
      </c>
      <c r="C492" s="32"/>
      <c r="D492" s="32"/>
      <c r="E492" s="32"/>
    </row>
    <row r="493" spans="1:5" ht="49.5" customHeight="1" x14ac:dyDescent="0.25">
      <c r="A493" s="25"/>
      <c r="B493" s="10" t="s">
        <v>363</v>
      </c>
      <c r="C493" s="66"/>
      <c r="D493" s="11"/>
      <c r="E493" s="11"/>
    </row>
    <row r="494" spans="1:5" ht="49.5" customHeight="1" x14ac:dyDescent="0.25">
      <c r="A494" s="11"/>
      <c r="B494" s="10" t="s">
        <v>364</v>
      </c>
      <c r="C494" s="66"/>
      <c r="D494" s="11"/>
      <c r="E494" s="11"/>
    </row>
    <row r="495" spans="1:5" customFormat="1" ht="49.5" customHeight="1" x14ac:dyDescent="0.25">
      <c r="A495" s="11"/>
      <c r="B495" s="10" t="s">
        <v>365</v>
      </c>
      <c r="C495" s="66"/>
      <c r="D495" s="11"/>
      <c r="E495" s="11"/>
    </row>
    <row r="496" spans="1:5" ht="49.5" customHeight="1" x14ac:dyDescent="0.25">
      <c r="A496" s="32"/>
      <c r="B496" s="23" t="s">
        <v>494</v>
      </c>
      <c r="C496" s="32"/>
      <c r="D496" s="32"/>
      <c r="E496" s="32"/>
    </row>
    <row r="497" spans="1:5" ht="49.5" customHeight="1" x14ac:dyDescent="0.25">
      <c r="A497" s="11"/>
      <c r="B497" s="10" t="s">
        <v>557</v>
      </c>
      <c r="C497" s="66"/>
      <c r="D497" s="11"/>
      <c r="E497" s="11"/>
    </row>
    <row r="498" spans="1:5" ht="49.5" customHeight="1" x14ac:dyDescent="0.25">
      <c r="A498" s="25"/>
      <c r="B498" s="10" t="s">
        <v>556</v>
      </c>
      <c r="C498" s="66"/>
      <c r="D498" s="11"/>
      <c r="E498" s="11"/>
    </row>
    <row r="499" spans="1:5" ht="49.5" customHeight="1" x14ac:dyDescent="0.25">
      <c r="A499" s="11"/>
      <c r="B499" s="10" t="s">
        <v>366</v>
      </c>
      <c r="C499" s="66"/>
      <c r="D499" s="11"/>
      <c r="E499" s="11"/>
    </row>
    <row r="500" spans="1:5" ht="49.5" customHeight="1" x14ac:dyDescent="0.25">
      <c r="A500" s="11"/>
      <c r="B500" s="10" t="s">
        <v>367</v>
      </c>
      <c r="C500" s="66"/>
      <c r="D500" s="11"/>
      <c r="E500" s="11"/>
    </row>
    <row r="501" spans="1:5" customFormat="1" ht="49.5" customHeight="1" x14ac:dyDescent="0.25">
      <c r="A501" s="11"/>
      <c r="B501" s="10" t="s">
        <v>368</v>
      </c>
      <c r="C501" s="66"/>
      <c r="D501" s="11"/>
      <c r="E501" s="11"/>
    </row>
    <row r="502" spans="1:5" ht="135" x14ac:dyDescent="0.25">
      <c r="A502" s="32"/>
      <c r="B502" s="23" t="s">
        <v>495</v>
      </c>
      <c r="C502" s="32"/>
      <c r="D502" s="32"/>
      <c r="E502" s="32"/>
    </row>
    <row r="503" spans="1:5" ht="90.75" thickBot="1" x14ac:dyDescent="0.3">
      <c r="A503" s="43"/>
      <c r="B503" s="37" t="s">
        <v>496</v>
      </c>
      <c r="C503" s="43"/>
      <c r="D503" s="43"/>
      <c r="E503" s="43"/>
    </row>
    <row r="504" spans="1:5" ht="20.25" customHeight="1" thickBot="1" x14ac:dyDescent="0.3">
      <c r="A504" s="54"/>
      <c r="B504" s="326" t="s">
        <v>497</v>
      </c>
      <c r="C504" s="327"/>
      <c r="D504" s="327"/>
      <c r="E504" s="328"/>
    </row>
    <row r="505" spans="1:5" ht="49.5" customHeight="1" x14ac:dyDescent="0.25">
      <c r="A505" s="44"/>
      <c r="B505" s="9" t="s">
        <v>369</v>
      </c>
      <c r="C505" s="68"/>
      <c r="D505" s="29"/>
      <c r="E505" s="29"/>
    </row>
    <row r="506" spans="1:5" ht="49.5" customHeight="1" x14ac:dyDescent="0.25">
      <c r="A506" s="11"/>
      <c r="B506" s="10" t="s">
        <v>370</v>
      </c>
      <c r="C506" s="66"/>
      <c r="D506" s="11"/>
      <c r="E506" s="11"/>
    </row>
    <row r="507" spans="1:5" ht="49.5" customHeight="1" x14ac:dyDescent="0.25">
      <c r="A507" s="11"/>
      <c r="B507" s="10" t="s">
        <v>549</v>
      </c>
      <c r="C507" s="66"/>
      <c r="D507" s="11"/>
      <c r="E507" s="11"/>
    </row>
    <row r="508" spans="1:5" ht="49.5" customHeight="1" x14ac:dyDescent="0.25">
      <c r="A508" s="25"/>
      <c r="B508" s="10" t="s">
        <v>371</v>
      </c>
      <c r="C508" s="66"/>
      <c r="D508" s="11"/>
      <c r="E508" s="11"/>
    </row>
    <row r="509" spans="1:5" ht="49.5" customHeight="1" x14ac:dyDescent="0.25">
      <c r="A509" s="25"/>
      <c r="B509" s="10" t="s">
        <v>372</v>
      </c>
      <c r="C509" s="66"/>
      <c r="D509" s="11"/>
      <c r="E509" s="11"/>
    </row>
    <row r="510" spans="1:5" ht="210" x14ac:dyDescent="0.25">
      <c r="A510" s="32"/>
      <c r="B510" s="23" t="s">
        <v>498</v>
      </c>
      <c r="C510" s="32"/>
      <c r="D510" s="32"/>
      <c r="E510" s="32"/>
    </row>
    <row r="511" spans="1:5" ht="90.75" thickBot="1" x14ac:dyDescent="0.3">
      <c r="A511" s="43"/>
      <c r="B511" s="37" t="s">
        <v>499</v>
      </c>
      <c r="C511" s="43"/>
      <c r="D511" s="43"/>
      <c r="E511" s="43"/>
    </row>
    <row r="512" spans="1:5" ht="25.5" customHeight="1" thickBot="1" x14ac:dyDescent="0.3">
      <c r="A512" s="54"/>
      <c r="B512" s="326" t="s">
        <v>576</v>
      </c>
      <c r="C512" s="327"/>
      <c r="D512" s="327"/>
      <c r="E512" s="328"/>
    </row>
    <row r="513" spans="1:5" ht="120" x14ac:dyDescent="0.25">
      <c r="A513" s="30"/>
      <c r="B513" s="28" t="s">
        <v>500</v>
      </c>
      <c r="C513" s="30"/>
      <c r="D513" s="30"/>
      <c r="E513" s="30"/>
    </row>
    <row r="514" spans="1:5" ht="49.5" customHeight="1" x14ac:dyDescent="0.25">
      <c r="A514" s="11"/>
      <c r="B514" s="10" t="s">
        <v>373</v>
      </c>
      <c r="C514" s="66"/>
      <c r="D514" s="11"/>
      <c r="E514" s="11"/>
    </row>
    <row r="515" spans="1:5" ht="49.5" customHeight="1" x14ac:dyDescent="0.25">
      <c r="A515" s="25"/>
      <c r="B515" s="10" t="s">
        <v>374</v>
      </c>
      <c r="C515" s="66"/>
      <c r="D515" s="11"/>
      <c r="E515" s="11"/>
    </row>
    <row r="516" spans="1:5" ht="49.5" customHeight="1" x14ac:dyDescent="0.25">
      <c r="A516" s="11"/>
      <c r="B516" s="10" t="s">
        <v>375</v>
      </c>
      <c r="C516" s="66"/>
      <c r="D516" s="11"/>
      <c r="E516" s="11"/>
    </row>
    <row r="517" spans="1:5" ht="49.5" customHeight="1" x14ac:dyDescent="0.25">
      <c r="A517" s="25"/>
      <c r="B517" s="10" t="s">
        <v>376</v>
      </c>
      <c r="C517" s="66"/>
      <c r="D517" s="11"/>
      <c r="E517" s="11"/>
    </row>
    <row r="518" spans="1:5" ht="180" x14ac:dyDescent="0.25">
      <c r="A518" s="32"/>
      <c r="B518" s="23" t="s">
        <v>501</v>
      </c>
      <c r="C518" s="32"/>
      <c r="D518" s="32"/>
      <c r="E518" s="32"/>
    </row>
    <row r="519" spans="1:5" ht="49.5" customHeight="1" x14ac:dyDescent="0.25">
      <c r="A519" s="25"/>
      <c r="B519" s="10" t="s">
        <v>532</v>
      </c>
      <c r="C519" s="66"/>
      <c r="D519" s="11"/>
      <c r="E519" s="11"/>
    </row>
    <row r="520" spans="1:5" ht="75.75" thickBot="1" x14ac:dyDescent="0.3">
      <c r="A520" s="13"/>
      <c r="B520" s="22" t="s">
        <v>377</v>
      </c>
      <c r="C520" s="67"/>
      <c r="D520" s="13"/>
      <c r="E520" s="13"/>
    </row>
    <row r="521" spans="1:5" ht="24" customHeight="1" thickBot="1" x14ac:dyDescent="0.3">
      <c r="A521" s="45"/>
      <c r="B521" s="326" t="s">
        <v>26</v>
      </c>
      <c r="C521" s="327"/>
      <c r="D521" s="327"/>
      <c r="E521" s="328"/>
    </row>
    <row r="522" spans="1:5" ht="36.75" customHeight="1" x14ac:dyDescent="0.25">
      <c r="A522" s="11"/>
      <c r="B522" s="10" t="s">
        <v>378</v>
      </c>
      <c r="C522" s="66"/>
      <c r="D522" s="11"/>
      <c r="E522" s="11"/>
    </row>
    <row r="523" spans="1:5" ht="120" x14ac:dyDescent="0.25">
      <c r="A523" s="32"/>
      <c r="B523" s="23" t="s">
        <v>566</v>
      </c>
      <c r="C523" s="32"/>
      <c r="D523" s="32"/>
      <c r="E523" s="32"/>
    </row>
    <row r="524" spans="1:5" ht="49.5" customHeight="1" x14ac:dyDescent="0.25">
      <c r="A524" s="25"/>
      <c r="B524" s="10" t="s">
        <v>558</v>
      </c>
      <c r="C524" s="66"/>
      <c r="D524" s="11"/>
      <c r="E524" s="11"/>
    </row>
    <row r="525" spans="1:5" ht="49.5" customHeight="1" x14ac:dyDescent="0.25">
      <c r="A525" s="27"/>
      <c r="B525" s="10" t="s">
        <v>548</v>
      </c>
      <c r="C525" s="66"/>
      <c r="D525" s="11"/>
      <c r="E525" s="11"/>
    </row>
    <row r="526" spans="1:5" ht="105" x14ac:dyDescent="0.25">
      <c r="A526" s="32"/>
      <c r="B526" s="23" t="s">
        <v>502</v>
      </c>
      <c r="C526" s="32"/>
      <c r="D526" s="32"/>
      <c r="E526" s="32"/>
    </row>
    <row r="527" spans="1:5" ht="49.5" customHeight="1" x14ac:dyDescent="0.25">
      <c r="A527" s="11"/>
      <c r="B527" s="10" t="s">
        <v>379</v>
      </c>
      <c r="C527" s="66"/>
      <c r="D527" s="11"/>
      <c r="E527" s="11"/>
    </row>
    <row r="528" spans="1:5" ht="60" x14ac:dyDescent="0.25">
      <c r="A528" s="11"/>
      <c r="B528" s="10" t="s">
        <v>380</v>
      </c>
      <c r="C528" s="66"/>
      <c r="D528" s="11"/>
      <c r="E528" s="11"/>
    </row>
    <row r="529" spans="1:5" ht="49.5" customHeight="1" x14ac:dyDescent="0.25">
      <c r="A529" s="25"/>
      <c r="B529" s="10" t="s">
        <v>381</v>
      </c>
      <c r="C529" s="66"/>
      <c r="D529" s="11"/>
      <c r="E529" s="11"/>
    </row>
    <row r="530" spans="1:5" ht="49.5" customHeight="1" x14ac:dyDescent="0.25">
      <c r="A530" s="25"/>
      <c r="B530" s="10" t="s">
        <v>382</v>
      </c>
      <c r="C530" s="66"/>
      <c r="D530" s="11"/>
      <c r="E530" s="11"/>
    </row>
    <row r="531" spans="1:5" ht="49.5" customHeight="1" x14ac:dyDescent="0.25">
      <c r="A531" s="25"/>
      <c r="B531" s="10" t="s">
        <v>503</v>
      </c>
      <c r="C531" s="66"/>
      <c r="D531" s="11"/>
      <c r="E531" s="11"/>
    </row>
    <row r="532" spans="1:5" ht="49.5" customHeight="1" x14ac:dyDescent="0.25">
      <c r="A532" s="11"/>
      <c r="B532" s="10" t="s">
        <v>383</v>
      </c>
      <c r="C532" s="66"/>
      <c r="D532" s="11"/>
      <c r="E532" s="11"/>
    </row>
    <row r="533" spans="1:5" ht="49.5" customHeight="1" x14ac:dyDescent="0.25">
      <c r="A533" s="11"/>
      <c r="B533" s="10" t="s">
        <v>384</v>
      </c>
      <c r="C533" s="66"/>
      <c r="D533" s="11"/>
      <c r="E533" s="11"/>
    </row>
    <row r="534" spans="1:5" ht="49.5" customHeight="1" x14ac:dyDescent="0.25">
      <c r="A534" s="11"/>
      <c r="B534" s="10" t="s">
        <v>385</v>
      </c>
      <c r="C534" s="66"/>
      <c r="D534" s="11"/>
      <c r="E534" s="11"/>
    </row>
    <row r="535" spans="1:5" ht="49.5" customHeight="1" x14ac:dyDescent="0.25">
      <c r="A535" s="11"/>
      <c r="B535" s="10" t="s">
        <v>386</v>
      </c>
      <c r="C535" s="66"/>
      <c r="D535" s="11"/>
      <c r="E535" s="11"/>
    </row>
    <row r="536" spans="1:5" ht="49.5" customHeight="1" x14ac:dyDescent="0.25">
      <c r="A536" s="25"/>
      <c r="B536" s="10" t="s">
        <v>387</v>
      </c>
      <c r="C536" s="66"/>
      <c r="D536" s="11"/>
      <c r="E536" s="11"/>
    </row>
    <row r="537" spans="1:5" ht="49.5" customHeight="1" x14ac:dyDescent="0.25">
      <c r="A537" s="11"/>
      <c r="B537" s="10" t="s">
        <v>388</v>
      </c>
      <c r="C537" s="66"/>
      <c r="D537" s="11"/>
      <c r="E537" s="11"/>
    </row>
    <row r="538" spans="1:5" ht="90" x14ac:dyDescent="0.25">
      <c r="A538" s="32"/>
      <c r="B538" s="23" t="s">
        <v>504</v>
      </c>
      <c r="C538" s="32"/>
      <c r="D538" s="32"/>
      <c r="E538" s="32"/>
    </row>
    <row r="539" spans="1:5" ht="49.5" customHeight="1" x14ac:dyDescent="0.25">
      <c r="A539" s="11"/>
      <c r="B539" s="10" t="s">
        <v>389</v>
      </c>
      <c r="C539" s="66"/>
      <c r="D539" s="11"/>
      <c r="E539" s="11"/>
    </row>
    <row r="540" spans="1:5" ht="60.75" thickBot="1" x14ac:dyDescent="0.3">
      <c r="A540" s="13"/>
      <c r="B540" s="22" t="s">
        <v>505</v>
      </c>
      <c r="C540" s="67"/>
      <c r="D540" s="13"/>
      <c r="E540" s="13"/>
    </row>
    <row r="541" spans="1:5" ht="24" customHeight="1" thickBot="1" x14ac:dyDescent="0.3">
      <c r="A541" s="60"/>
      <c r="B541" s="329" t="s">
        <v>27</v>
      </c>
      <c r="C541" s="330"/>
      <c r="D541" s="330"/>
      <c r="E541" s="331"/>
    </row>
    <row r="542" spans="1:5" ht="49.5" customHeight="1" x14ac:dyDescent="0.25">
      <c r="A542" s="29"/>
      <c r="B542" s="9" t="s">
        <v>390</v>
      </c>
      <c r="C542" s="68"/>
      <c r="D542" s="29"/>
      <c r="E542" s="29"/>
    </row>
    <row r="543" spans="1:5" ht="49.5" customHeight="1" x14ac:dyDescent="0.25">
      <c r="A543" s="11"/>
      <c r="B543" s="10" t="s">
        <v>596</v>
      </c>
      <c r="C543" s="66"/>
      <c r="D543" s="11"/>
      <c r="E543" s="11"/>
    </row>
    <row r="544" spans="1:5" ht="120" x14ac:dyDescent="0.25">
      <c r="A544" s="32"/>
      <c r="B544" s="23" t="s">
        <v>506</v>
      </c>
      <c r="C544" s="32"/>
      <c r="D544" s="32"/>
      <c r="E544" s="32"/>
    </row>
    <row r="545" spans="1:5" ht="49.5" customHeight="1" x14ac:dyDescent="0.25">
      <c r="A545" s="11"/>
      <c r="B545" s="10" t="s">
        <v>391</v>
      </c>
      <c r="C545" s="66"/>
      <c r="D545" s="11"/>
      <c r="E545" s="11"/>
    </row>
    <row r="546" spans="1:5" ht="120" x14ac:dyDescent="0.25">
      <c r="A546" s="32"/>
      <c r="B546" s="23" t="s">
        <v>507</v>
      </c>
      <c r="C546" s="32"/>
      <c r="D546" s="32"/>
      <c r="E546" s="32"/>
    </row>
    <row r="547" spans="1:5" ht="49.5" customHeight="1" x14ac:dyDescent="0.25">
      <c r="A547" s="11"/>
      <c r="B547" s="10" t="s">
        <v>392</v>
      </c>
      <c r="C547" s="66"/>
      <c r="D547" s="11"/>
      <c r="E547" s="11"/>
    </row>
    <row r="548" spans="1:5" ht="49.5" customHeight="1" x14ac:dyDescent="0.25">
      <c r="A548" s="25"/>
      <c r="B548" s="10" t="s">
        <v>393</v>
      </c>
      <c r="C548" s="66"/>
      <c r="D548" s="11"/>
      <c r="E548" s="11"/>
    </row>
    <row r="549" spans="1:5" ht="120" x14ac:dyDescent="0.25">
      <c r="A549" s="32"/>
      <c r="B549" s="23" t="s">
        <v>508</v>
      </c>
      <c r="C549" s="32"/>
      <c r="D549" s="32"/>
      <c r="E549" s="32"/>
    </row>
    <row r="550" spans="1:5" ht="120" x14ac:dyDescent="0.25">
      <c r="A550" s="32"/>
      <c r="B550" s="23" t="s">
        <v>509</v>
      </c>
      <c r="C550" s="32"/>
      <c r="D550" s="32"/>
      <c r="E550" s="32"/>
    </row>
  </sheetData>
  <mergeCells count="31">
    <mergeCell ref="B82:E82"/>
    <mergeCell ref="B101:E101"/>
    <mergeCell ref="B137:E137"/>
    <mergeCell ref="B142:E142"/>
    <mergeCell ref="B154:E154"/>
    <mergeCell ref="B2:E2"/>
    <mergeCell ref="B35:E35"/>
    <mergeCell ref="B44:E44"/>
    <mergeCell ref="B52:E52"/>
    <mergeCell ref="B61:E61"/>
    <mergeCell ref="B512:E512"/>
    <mergeCell ref="B521:E521"/>
    <mergeCell ref="B541:E541"/>
    <mergeCell ref="B373:E373"/>
    <mergeCell ref="B389:E389"/>
    <mergeCell ref="B409:E409"/>
    <mergeCell ref="B417:E417"/>
    <mergeCell ref="B434:E434"/>
    <mergeCell ref="B442:E442"/>
    <mergeCell ref="B452:E452"/>
    <mergeCell ref="B476:E476"/>
    <mergeCell ref="B490:E490"/>
    <mergeCell ref="B504:E504"/>
    <mergeCell ref="B336:E336"/>
    <mergeCell ref="B341:E341"/>
    <mergeCell ref="B179:E179"/>
    <mergeCell ref="B232:E232"/>
    <mergeCell ref="B263:E263"/>
    <mergeCell ref="B306:E306"/>
    <mergeCell ref="B290:E290"/>
    <mergeCell ref="B301:E301"/>
  </mergeCells>
  <conditionalFormatting sqref="A319:B333">
    <cfRule type="duplicateValues" dxfId="2" priority="5"/>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311F-E929-4194-A743-BD7AC3A538A1}">
  <sheetPr>
    <tabColor rgb="FF92D050"/>
    <pageSetUpPr fitToPage="1"/>
  </sheetPr>
  <dimension ref="A1:G248"/>
  <sheetViews>
    <sheetView workbookViewId="0">
      <selection activeCell="C235" sqref="C235"/>
    </sheetView>
  </sheetViews>
  <sheetFormatPr defaultRowHeight="17.25" x14ac:dyDescent="0.25"/>
  <cols>
    <col min="1" max="1" width="20.7109375" style="130" customWidth="1"/>
    <col min="2" max="2" width="72.85546875" style="105" customWidth="1"/>
    <col min="3" max="6" width="10.5703125" style="220" customWidth="1"/>
    <col min="7" max="7" width="57.140625" style="98" customWidth="1"/>
  </cols>
  <sheetData>
    <row r="1" spans="1:7" s="267" customFormat="1" ht="30" customHeight="1" thickTop="1" thickBot="1" x14ac:dyDescent="0.3">
      <c r="A1" s="317" t="str">
        <f>('Agency Info'!B4)</f>
        <v>BIDDER NAME</v>
      </c>
      <c r="B1" s="318"/>
      <c r="C1" s="318"/>
      <c r="D1" s="318"/>
      <c r="E1" s="318"/>
      <c r="F1" s="318"/>
      <c r="G1" s="319"/>
    </row>
    <row r="2" spans="1:7" s="267" customFormat="1" ht="30" customHeight="1" thickTop="1" thickBot="1" x14ac:dyDescent="0.3">
      <c r="A2" s="294" t="s">
        <v>1774</v>
      </c>
      <c r="B2" s="295"/>
      <c r="C2" s="295"/>
      <c r="D2" s="295"/>
      <c r="E2" s="295"/>
      <c r="F2" s="295"/>
      <c r="G2" s="296"/>
    </row>
    <row r="3" spans="1:7" s="271" customFormat="1" ht="30.75" thickTop="1" x14ac:dyDescent="0.25">
      <c r="A3" s="272" t="s">
        <v>78</v>
      </c>
      <c r="B3" s="273" t="s">
        <v>75</v>
      </c>
      <c r="C3" s="273" t="s">
        <v>1785</v>
      </c>
      <c r="D3" s="273" t="s">
        <v>77</v>
      </c>
      <c r="E3" s="273" t="s">
        <v>739</v>
      </c>
      <c r="F3" s="273" t="s">
        <v>738</v>
      </c>
      <c r="G3" s="274" t="s">
        <v>0</v>
      </c>
    </row>
    <row r="4" spans="1:7" s="1" customFormat="1" ht="15" x14ac:dyDescent="0.25">
      <c r="A4" s="323" t="s">
        <v>28</v>
      </c>
      <c r="B4" s="324"/>
      <c r="C4" s="324"/>
      <c r="D4" s="324"/>
      <c r="E4" s="324"/>
      <c r="F4" s="324"/>
      <c r="G4" s="325"/>
    </row>
    <row r="5" spans="1:7" s="105" customFormat="1" ht="30" x14ac:dyDescent="0.25">
      <c r="A5" s="154">
        <v>1</v>
      </c>
      <c r="B5" s="150" t="s">
        <v>1644</v>
      </c>
      <c r="C5" s="215" t="s">
        <v>1807</v>
      </c>
      <c r="D5" s="215"/>
      <c r="E5" s="215"/>
      <c r="F5" s="215"/>
      <c r="G5" s="257"/>
    </row>
    <row r="6" spans="1:7" s="105" customFormat="1" ht="30" x14ac:dyDescent="0.25">
      <c r="A6" s="154">
        <f>A5+1</f>
        <v>2</v>
      </c>
      <c r="B6" s="150" t="s">
        <v>1645</v>
      </c>
      <c r="C6" s="215" t="s">
        <v>1807</v>
      </c>
      <c r="D6" s="215"/>
      <c r="E6" s="215"/>
      <c r="F6" s="215"/>
      <c r="G6" s="257"/>
    </row>
    <row r="7" spans="1:7" s="1" customFormat="1" ht="15" x14ac:dyDescent="0.25">
      <c r="A7" s="323" t="s">
        <v>3</v>
      </c>
      <c r="B7" s="324"/>
      <c r="C7" s="324"/>
      <c r="D7" s="324"/>
      <c r="E7" s="324"/>
      <c r="F7" s="324"/>
      <c r="G7" s="325"/>
    </row>
    <row r="8" spans="1:7" s="73" customFormat="1" x14ac:dyDescent="0.25">
      <c r="A8" s="153">
        <f>A6+1</f>
        <v>3</v>
      </c>
      <c r="B8" s="151" t="s">
        <v>1646</v>
      </c>
      <c r="C8" s="205" t="s">
        <v>1002</v>
      </c>
      <c r="D8" s="205" t="s">
        <v>1002</v>
      </c>
      <c r="E8" s="205" t="s">
        <v>1002</v>
      </c>
      <c r="F8" s="205" t="s">
        <v>1002</v>
      </c>
      <c r="G8" s="205" t="s">
        <v>1002</v>
      </c>
    </row>
    <row r="9" spans="1:7" s="73" customFormat="1" x14ac:dyDescent="0.25">
      <c r="A9" s="153">
        <f>A8+0.01</f>
        <v>3.01</v>
      </c>
      <c r="B9" s="160" t="s">
        <v>881</v>
      </c>
      <c r="C9" s="206" t="s">
        <v>1807</v>
      </c>
      <c r="D9" s="206"/>
      <c r="E9" s="206"/>
      <c r="F9" s="206"/>
      <c r="G9" s="257"/>
    </row>
    <row r="10" spans="1:7" s="73" customFormat="1" x14ac:dyDescent="0.25">
      <c r="A10" s="153">
        <f>A9+0.01</f>
        <v>3.0199999999999996</v>
      </c>
      <c r="B10" s="160" t="s">
        <v>882</v>
      </c>
      <c r="C10" s="206" t="s">
        <v>1807</v>
      </c>
      <c r="D10" s="206"/>
      <c r="E10" s="206"/>
      <c r="F10" s="206"/>
      <c r="G10" s="257"/>
    </row>
    <row r="11" spans="1:7" s="73" customFormat="1" x14ac:dyDescent="0.25">
      <c r="A11" s="153">
        <f>A10+0.01</f>
        <v>3.0299999999999994</v>
      </c>
      <c r="B11" s="160" t="s">
        <v>883</v>
      </c>
      <c r="C11" s="206" t="s">
        <v>1807</v>
      </c>
      <c r="D11" s="206"/>
      <c r="E11" s="206"/>
      <c r="F11" s="206"/>
      <c r="G11" s="257"/>
    </row>
    <row r="12" spans="1:7" s="73" customFormat="1" x14ac:dyDescent="0.25">
      <c r="A12" s="153">
        <f>A11+0.01</f>
        <v>3.0399999999999991</v>
      </c>
      <c r="B12" s="160" t="s">
        <v>884</v>
      </c>
      <c r="C12" s="206" t="s">
        <v>1807</v>
      </c>
      <c r="D12" s="206"/>
      <c r="E12" s="206"/>
      <c r="F12" s="206"/>
      <c r="G12" s="257"/>
    </row>
    <row r="13" spans="1:7" s="73" customFormat="1" x14ac:dyDescent="0.25">
      <c r="A13" s="153">
        <f>A12+0.01</f>
        <v>3.0499999999999989</v>
      </c>
      <c r="B13" s="160" t="s">
        <v>885</v>
      </c>
      <c r="C13" s="206"/>
      <c r="D13" s="206" t="s">
        <v>1807</v>
      </c>
      <c r="E13" s="206"/>
      <c r="F13" s="206"/>
      <c r="G13" s="257"/>
    </row>
    <row r="14" spans="1:7" s="73" customFormat="1" x14ac:dyDescent="0.25">
      <c r="A14" s="153">
        <f t="shared" ref="A14:A16" si="0">A13+0.01</f>
        <v>3.0599999999999987</v>
      </c>
      <c r="B14" s="160" t="s">
        <v>896</v>
      </c>
      <c r="C14" s="206" t="s">
        <v>1807</v>
      </c>
      <c r="D14" s="206"/>
      <c r="E14" s="206"/>
      <c r="F14" s="206"/>
      <c r="G14" s="257"/>
    </row>
    <row r="15" spans="1:7" s="73" customFormat="1" x14ac:dyDescent="0.25">
      <c r="A15" s="153">
        <f t="shared" si="0"/>
        <v>3.0699999999999985</v>
      </c>
      <c r="B15" s="160" t="s">
        <v>897</v>
      </c>
      <c r="C15" s="206" t="s">
        <v>1807</v>
      </c>
      <c r="D15" s="206"/>
      <c r="E15" s="206"/>
      <c r="F15" s="206"/>
      <c r="G15" s="257"/>
    </row>
    <row r="16" spans="1:7" s="73" customFormat="1" x14ac:dyDescent="0.25">
      <c r="A16" s="153">
        <f t="shared" si="0"/>
        <v>3.0799999999999983</v>
      </c>
      <c r="B16" s="160" t="s">
        <v>898</v>
      </c>
      <c r="C16" s="206"/>
      <c r="D16" s="206" t="s">
        <v>1807</v>
      </c>
      <c r="E16" s="206"/>
      <c r="F16" s="206"/>
      <c r="G16" s="257"/>
    </row>
    <row r="17" spans="1:7" s="73" customFormat="1" ht="30" x14ac:dyDescent="0.25">
      <c r="A17" s="153">
        <f>A8+1</f>
        <v>4</v>
      </c>
      <c r="B17" s="151" t="s">
        <v>1647</v>
      </c>
      <c r="C17" s="205" t="s">
        <v>1002</v>
      </c>
      <c r="D17" s="205" t="s">
        <v>1002</v>
      </c>
      <c r="E17" s="205" t="s">
        <v>1002</v>
      </c>
      <c r="F17" s="205" t="s">
        <v>1002</v>
      </c>
      <c r="G17" s="205" t="s">
        <v>1002</v>
      </c>
    </row>
    <row r="18" spans="1:7" s="73" customFormat="1" x14ac:dyDescent="0.25">
      <c r="A18" s="153">
        <f>A17+0.01</f>
        <v>4.01</v>
      </c>
      <c r="B18" s="160" t="s">
        <v>886</v>
      </c>
      <c r="C18" s="206" t="s">
        <v>1807</v>
      </c>
      <c r="D18" s="206"/>
      <c r="E18" s="206"/>
      <c r="F18" s="206"/>
      <c r="G18" s="257"/>
    </row>
    <row r="19" spans="1:7" s="73" customFormat="1" x14ac:dyDescent="0.25">
      <c r="A19" s="153">
        <f>A18+0.01</f>
        <v>4.0199999999999996</v>
      </c>
      <c r="B19" s="160" t="s">
        <v>887</v>
      </c>
      <c r="C19" s="206" t="s">
        <v>1807</v>
      </c>
      <c r="D19" s="206"/>
      <c r="E19" s="206"/>
      <c r="F19" s="206"/>
      <c r="G19" s="257"/>
    </row>
    <row r="20" spans="1:7" s="105" customFormat="1" ht="30" x14ac:dyDescent="0.25">
      <c r="A20" s="153">
        <f>A17+1</f>
        <v>5</v>
      </c>
      <c r="B20" s="137" t="s">
        <v>1648</v>
      </c>
      <c r="C20" s="200" t="s">
        <v>1807</v>
      </c>
      <c r="D20" s="200"/>
      <c r="E20" s="200"/>
      <c r="F20" s="200"/>
      <c r="G20" s="257"/>
    </row>
    <row r="21" spans="1:7" s="73" customFormat="1" x14ac:dyDescent="0.25">
      <c r="A21" s="153">
        <f>A20+1</f>
        <v>6</v>
      </c>
      <c r="B21" s="151" t="s">
        <v>1649</v>
      </c>
      <c r="C21" s="206" t="s">
        <v>1807</v>
      </c>
      <c r="D21" s="206"/>
      <c r="E21" s="206"/>
      <c r="F21" s="206"/>
      <c r="G21" s="257"/>
    </row>
    <row r="22" spans="1:7" s="73" customFormat="1" ht="30" x14ac:dyDescent="0.25">
      <c r="A22" s="153">
        <f>A21+1</f>
        <v>7</v>
      </c>
      <c r="B22" s="151" t="s">
        <v>1650</v>
      </c>
      <c r="C22" s="205" t="s">
        <v>1002</v>
      </c>
      <c r="D22" s="205" t="s">
        <v>1002</v>
      </c>
      <c r="E22" s="205" t="s">
        <v>1002</v>
      </c>
      <c r="F22" s="205" t="s">
        <v>1002</v>
      </c>
      <c r="G22" s="205" t="s">
        <v>1002</v>
      </c>
    </row>
    <row r="23" spans="1:7" s="73" customFormat="1" x14ac:dyDescent="0.25">
      <c r="A23" s="153">
        <f>A22+0.01</f>
        <v>7.01</v>
      </c>
      <c r="B23" s="160" t="s">
        <v>944</v>
      </c>
      <c r="C23" s="206" t="s">
        <v>1807</v>
      </c>
      <c r="D23" s="206"/>
      <c r="E23" s="206"/>
      <c r="F23" s="206"/>
      <c r="G23" s="257"/>
    </row>
    <row r="24" spans="1:7" s="73" customFormat="1" x14ac:dyDescent="0.25">
      <c r="A24" s="153">
        <f>A23+0.01</f>
        <v>7.02</v>
      </c>
      <c r="B24" s="160" t="s">
        <v>888</v>
      </c>
      <c r="C24" s="206" t="s">
        <v>1807</v>
      </c>
      <c r="D24" s="206"/>
      <c r="E24" s="206"/>
      <c r="F24" s="206"/>
      <c r="G24" s="257"/>
    </row>
    <row r="25" spans="1:7" s="73" customFormat="1" x14ac:dyDescent="0.25">
      <c r="A25" s="153">
        <f>A24+0.01</f>
        <v>7.0299999999999994</v>
      </c>
      <c r="B25" s="160" t="s">
        <v>889</v>
      </c>
      <c r="C25" s="206" t="s">
        <v>1807</v>
      </c>
      <c r="D25" s="206"/>
      <c r="E25" s="206"/>
      <c r="F25" s="206"/>
      <c r="G25" s="257"/>
    </row>
    <row r="26" spans="1:7" s="73" customFormat="1" x14ac:dyDescent="0.25">
      <c r="A26" s="153">
        <f>A25+0.01</f>
        <v>7.0399999999999991</v>
      </c>
      <c r="B26" s="160" t="s">
        <v>890</v>
      </c>
      <c r="C26" s="206" t="s">
        <v>1807</v>
      </c>
      <c r="D26" s="206"/>
      <c r="E26" s="206"/>
      <c r="F26" s="206"/>
      <c r="G26" s="257"/>
    </row>
    <row r="27" spans="1:7" s="105" customFormat="1" ht="45" x14ac:dyDescent="0.25">
      <c r="A27" s="153">
        <f>A22+1</f>
        <v>8</v>
      </c>
      <c r="B27" s="167" t="s">
        <v>1651</v>
      </c>
      <c r="C27" s="206" t="s">
        <v>1807</v>
      </c>
      <c r="D27" s="206"/>
      <c r="E27" s="206"/>
      <c r="F27" s="206"/>
      <c r="G27" s="257"/>
    </row>
    <row r="28" spans="1:7" s="73" customFormat="1" ht="30" x14ac:dyDescent="0.25">
      <c r="A28" s="153">
        <f>A27+1</f>
        <v>9</v>
      </c>
      <c r="B28" s="151" t="s">
        <v>1652</v>
      </c>
      <c r="C28" s="205" t="s">
        <v>1002</v>
      </c>
      <c r="D28" s="205" t="s">
        <v>1002</v>
      </c>
      <c r="E28" s="205" t="s">
        <v>1002</v>
      </c>
      <c r="F28" s="205" t="s">
        <v>1002</v>
      </c>
      <c r="G28" s="205" t="s">
        <v>1002</v>
      </c>
    </row>
    <row r="29" spans="1:7" s="73" customFormat="1" x14ac:dyDescent="0.25">
      <c r="A29" s="153">
        <f>A28+0.01</f>
        <v>9.01</v>
      </c>
      <c r="B29" s="160" t="s">
        <v>1097</v>
      </c>
      <c r="C29" s="206" t="s">
        <v>1807</v>
      </c>
      <c r="D29" s="206"/>
      <c r="E29" s="206"/>
      <c r="F29" s="206"/>
      <c r="G29" s="257"/>
    </row>
    <row r="30" spans="1:7" s="73" customFormat="1" x14ac:dyDescent="0.25">
      <c r="A30" s="153">
        <f>A29+0.01</f>
        <v>9.02</v>
      </c>
      <c r="B30" s="160" t="s">
        <v>952</v>
      </c>
      <c r="C30" s="206" t="s">
        <v>1807</v>
      </c>
      <c r="D30" s="206"/>
      <c r="E30" s="206"/>
      <c r="F30" s="206"/>
      <c r="G30" s="257"/>
    </row>
    <row r="31" spans="1:7" s="105" customFormat="1" ht="30" x14ac:dyDescent="0.25">
      <c r="A31" s="153">
        <f>A28+1</f>
        <v>10</v>
      </c>
      <c r="B31" s="137" t="s">
        <v>1653</v>
      </c>
      <c r="C31" s="200" t="s">
        <v>1807</v>
      </c>
      <c r="D31" s="200"/>
      <c r="E31" s="200"/>
      <c r="F31" s="200"/>
      <c r="G31" s="257"/>
    </row>
    <row r="32" spans="1:7" s="105" customFormat="1" ht="30" x14ac:dyDescent="0.25">
      <c r="A32" s="153">
        <f>A31+1</f>
        <v>11</v>
      </c>
      <c r="B32" s="137" t="s">
        <v>1654</v>
      </c>
      <c r="C32" s="200" t="s">
        <v>1807</v>
      </c>
      <c r="D32" s="200"/>
      <c r="E32" s="200"/>
      <c r="F32" s="200"/>
      <c r="G32" s="257"/>
    </row>
    <row r="33" spans="1:7" s="105" customFormat="1" ht="30" x14ac:dyDescent="0.25">
      <c r="A33" s="153">
        <f>A32+1</f>
        <v>12</v>
      </c>
      <c r="B33" s="137" t="s">
        <v>1655</v>
      </c>
      <c r="C33" s="200" t="s">
        <v>1807</v>
      </c>
      <c r="D33" s="200"/>
      <c r="E33" s="200"/>
      <c r="F33" s="200"/>
      <c r="G33" s="257"/>
    </row>
    <row r="34" spans="1:7" s="105" customFormat="1" ht="30" x14ac:dyDescent="0.25">
      <c r="A34" s="153">
        <f>A33+1</f>
        <v>13</v>
      </c>
      <c r="B34" s="137" t="s">
        <v>1656</v>
      </c>
      <c r="C34" s="200" t="s">
        <v>1807</v>
      </c>
      <c r="D34" s="200"/>
      <c r="E34" s="200"/>
      <c r="F34" s="200"/>
      <c r="G34" s="257"/>
    </row>
    <row r="35" spans="1:7" s="105" customFormat="1" x14ac:dyDescent="0.25">
      <c r="A35" s="153">
        <f>A34+1</f>
        <v>14</v>
      </c>
      <c r="B35" s="137" t="s">
        <v>1657</v>
      </c>
      <c r="C35" s="200" t="s">
        <v>1807</v>
      </c>
      <c r="D35" s="200"/>
      <c r="E35" s="200"/>
      <c r="F35" s="200"/>
      <c r="G35" s="257"/>
    </row>
    <row r="36" spans="1:7" s="1" customFormat="1" ht="15" x14ac:dyDescent="0.25">
      <c r="A36" s="323" t="s">
        <v>29</v>
      </c>
      <c r="B36" s="324"/>
      <c r="C36" s="324"/>
      <c r="D36" s="324"/>
      <c r="E36" s="324"/>
      <c r="F36" s="324"/>
      <c r="G36" s="325"/>
    </row>
    <row r="37" spans="1:7" s="105" customFormat="1" ht="30" x14ac:dyDescent="0.25">
      <c r="A37" s="153">
        <f>A35+1</f>
        <v>15</v>
      </c>
      <c r="B37" s="137" t="s">
        <v>1658</v>
      </c>
      <c r="C37" s="200" t="s">
        <v>1807</v>
      </c>
      <c r="D37" s="200"/>
      <c r="E37" s="200"/>
      <c r="F37" s="200"/>
      <c r="G37" s="257"/>
    </row>
    <row r="38" spans="1:7" s="73" customFormat="1" x14ac:dyDescent="0.25">
      <c r="A38" s="153">
        <f>A37+1</f>
        <v>16</v>
      </c>
      <c r="B38" s="151" t="s">
        <v>1659</v>
      </c>
      <c r="C38" s="205" t="s">
        <v>1002</v>
      </c>
      <c r="D38" s="205" t="s">
        <v>1002</v>
      </c>
      <c r="E38" s="205" t="s">
        <v>1002</v>
      </c>
      <c r="F38" s="205"/>
      <c r="G38" s="205"/>
    </row>
    <row r="39" spans="1:7" s="73" customFormat="1" x14ac:dyDescent="0.25">
      <c r="A39" s="153">
        <f>A38+0.01</f>
        <v>16.010000000000002</v>
      </c>
      <c r="B39" s="160" t="s">
        <v>892</v>
      </c>
      <c r="C39" s="206" t="s">
        <v>1807</v>
      </c>
      <c r="D39" s="206"/>
      <c r="E39" s="206"/>
      <c r="F39" s="206"/>
      <c r="G39" s="257"/>
    </row>
    <row r="40" spans="1:7" s="73" customFormat="1" x14ac:dyDescent="0.25">
      <c r="A40" s="153">
        <f>A39+0.01</f>
        <v>16.020000000000003</v>
      </c>
      <c r="B40" s="160" t="s">
        <v>893</v>
      </c>
      <c r="C40" s="206" t="s">
        <v>1807</v>
      </c>
      <c r="D40" s="206"/>
      <c r="E40" s="206"/>
      <c r="F40" s="206"/>
      <c r="G40" s="257"/>
    </row>
    <row r="41" spans="1:7" s="73" customFormat="1" x14ac:dyDescent="0.25">
      <c r="A41" s="153">
        <f>A40+0.01</f>
        <v>16.030000000000005</v>
      </c>
      <c r="B41" s="160" t="s">
        <v>1098</v>
      </c>
      <c r="C41" s="206" t="s">
        <v>1807</v>
      </c>
      <c r="D41" s="206"/>
      <c r="E41" s="206"/>
      <c r="F41" s="206"/>
      <c r="G41" s="257"/>
    </row>
    <row r="42" spans="1:7" s="73" customFormat="1" x14ac:dyDescent="0.25">
      <c r="A42" s="153">
        <f>A41+0.01</f>
        <v>16.040000000000006</v>
      </c>
      <c r="B42" s="160" t="s">
        <v>1099</v>
      </c>
      <c r="C42" s="206" t="s">
        <v>1807</v>
      </c>
      <c r="D42" s="206"/>
      <c r="E42" s="206"/>
      <c r="F42" s="206"/>
      <c r="G42" s="257"/>
    </row>
    <row r="43" spans="1:7" s="73" customFormat="1" ht="30" x14ac:dyDescent="0.25">
      <c r="A43" s="153">
        <f>A38+1</f>
        <v>17</v>
      </c>
      <c r="B43" s="151" t="s">
        <v>1660</v>
      </c>
      <c r="C43" s="206" t="s">
        <v>1807</v>
      </c>
      <c r="D43" s="206"/>
      <c r="E43" s="206"/>
      <c r="F43" s="206"/>
      <c r="G43" s="257"/>
    </row>
    <row r="44" spans="1:7" s="73" customFormat="1" ht="30" x14ac:dyDescent="0.25">
      <c r="A44" s="153">
        <f t="shared" ref="A44:A52" si="1">A43+1</f>
        <v>18</v>
      </c>
      <c r="B44" s="151" t="s">
        <v>1661</v>
      </c>
      <c r="C44" s="206" t="s">
        <v>1807</v>
      </c>
      <c r="D44" s="206"/>
      <c r="E44" s="206"/>
      <c r="F44" s="206"/>
      <c r="G44" s="257"/>
    </row>
    <row r="45" spans="1:7" s="73" customFormat="1" ht="30" x14ac:dyDescent="0.25">
      <c r="A45" s="153">
        <f t="shared" si="1"/>
        <v>19</v>
      </c>
      <c r="B45" s="151" t="s">
        <v>1662</v>
      </c>
      <c r="C45" s="206" t="s">
        <v>1807</v>
      </c>
      <c r="D45" s="206"/>
      <c r="E45" s="206"/>
      <c r="F45" s="206"/>
      <c r="G45" s="257"/>
    </row>
    <row r="46" spans="1:7" s="73" customFormat="1" ht="30" x14ac:dyDescent="0.25">
      <c r="A46" s="153">
        <f t="shared" si="1"/>
        <v>20</v>
      </c>
      <c r="B46" s="151" t="s">
        <v>1663</v>
      </c>
      <c r="C46" s="206" t="s">
        <v>1807</v>
      </c>
      <c r="D46" s="206"/>
      <c r="E46" s="206"/>
      <c r="F46" s="206"/>
      <c r="G46" s="257"/>
    </row>
    <row r="47" spans="1:7" s="73" customFormat="1" ht="30" x14ac:dyDescent="0.25">
      <c r="A47" s="153">
        <f t="shared" si="1"/>
        <v>21</v>
      </c>
      <c r="B47" s="151" t="s">
        <v>1664</v>
      </c>
      <c r="C47" s="206" t="s">
        <v>1807</v>
      </c>
      <c r="D47" s="206"/>
      <c r="E47" s="206"/>
      <c r="F47" s="206"/>
      <c r="G47" s="257"/>
    </row>
    <row r="48" spans="1:7" s="73" customFormat="1" ht="45" x14ac:dyDescent="0.25">
      <c r="A48" s="153">
        <f t="shared" si="1"/>
        <v>22</v>
      </c>
      <c r="B48" s="151" t="s">
        <v>1665</v>
      </c>
      <c r="C48" s="206" t="s">
        <v>1807</v>
      </c>
      <c r="D48" s="206"/>
      <c r="E48" s="206"/>
      <c r="F48" s="206"/>
      <c r="G48" s="257"/>
    </row>
    <row r="49" spans="1:7" s="73" customFormat="1" ht="30" x14ac:dyDescent="0.25">
      <c r="A49" s="153">
        <f t="shared" si="1"/>
        <v>23</v>
      </c>
      <c r="B49" s="151" t="s">
        <v>1666</v>
      </c>
      <c r="C49" s="206" t="s">
        <v>1807</v>
      </c>
      <c r="D49" s="206"/>
      <c r="E49" s="206"/>
      <c r="F49" s="206"/>
      <c r="G49" s="257"/>
    </row>
    <row r="50" spans="1:7" s="73" customFormat="1" x14ac:dyDescent="0.25">
      <c r="A50" s="153">
        <f t="shared" si="1"/>
        <v>24</v>
      </c>
      <c r="B50" s="151" t="s">
        <v>1667</v>
      </c>
      <c r="C50" s="206" t="s">
        <v>1807</v>
      </c>
      <c r="D50" s="206"/>
      <c r="E50" s="206"/>
      <c r="F50" s="206"/>
      <c r="G50" s="257"/>
    </row>
    <row r="51" spans="1:7" s="105" customFormat="1" ht="30" x14ac:dyDescent="0.25">
      <c r="A51" s="153">
        <f t="shared" si="1"/>
        <v>25</v>
      </c>
      <c r="B51" s="137" t="s">
        <v>1668</v>
      </c>
      <c r="C51" s="200" t="s">
        <v>1807</v>
      </c>
      <c r="D51" s="200"/>
      <c r="E51" s="200"/>
      <c r="F51" s="200"/>
      <c r="G51" s="257"/>
    </row>
    <row r="52" spans="1:7" s="73" customFormat="1" ht="30" x14ac:dyDescent="0.25">
      <c r="A52" s="153">
        <f t="shared" si="1"/>
        <v>26</v>
      </c>
      <c r="B52" s="151" t="s">
        <v>1669</v>
      </c>
      <c r="C52" s="205" t="s">
        <v>1002</v>
      </c>
      <c r="D52" s="205" t="s">
        <v>1002</v>
      </c>
      <c r="E52" s="205" t="s">
        <v>1002</v>
      </c>
      <c r="F52" s="205" t="s">
        <v>1002</v>
      </c>
      <c r="G52" s="205" t="s">
        <v>1002</v>
      </c>
    </row>
    <row r="53" spans="1:7" s="73" customFormat="1" x14ac:dyDescent="0.25">
      <c r="A53" s="153">
        <f t="shared" ref="A53:A58" si="2">A52+0.01</f>
        <v>26.01</v>
      </c>
      <c r="B53" s="160" t="s">
        <v>891</v>
      </c>
      <c r="C53" s="206" t="s">
        <v>1807</v>
      </c>
      <c r="D53" s="206"/>
      <c r="E53" s="206"/>
      <c r="F53" s="206"/>
      <c r="G53" s="257"/>
    </row>
    <row r="54" spans="1:7" s="73" customFormat="1" x14ac:dyDescent="0.25">
      <c r="A54" s="153">
        <f t="shared" si="2"/>
        <v>26.020000000000003</v>
      </c>
      <c r="B54" s="160" t="s">
        <v>894</v>
      </c>
      <c r="C54" s="206" t="s">
        <v>1807</v>
      </c>
      <c r="D54" s="206"/>
      <c r="E54" s="206"/>
      <c r="F54" s="206"/>
      <c r="G54" s="257"/>
    </row>
    <row r="55" spans="1:7" s="73" customFormat="1" x14ac:dyDescent="0.25">
      <c r="A55" s="153">
        <f t="shared" si="2"/>
        <v>26.030000000000005</v>
      </c>
      <c r="B55" s="160" t="s">
        <v>1001</v>
      </c>
      <c r="C55" s="206" t="s">
        <v>1807</v>
      </c>
      <c r="D55" s="206"/>
      <c r="E55" s="206"/>
      <c r="F55" s="206"/>
      <c r="G55" s="257"/>
    </row>
    <row r="56" spans="1:7" s="73" customFormat="1" x14ac:dyDescent="0.25">
      <c r="A56" s="153">
        <f t="shared" si="2"/>
        <v>26.040000000000006</v>
      </c>
      <c r="B56" s="160" t="s">
        <v>1100</v>
      </c>
      <c r="C56" s="206" t="s">
        <v>1807</v>
      </c>
      <c r="D56" s="206"/>
      <c r="E56" s="206"/>
      <c r="F56" s="206"/>
      <c r="G56" s="257"/>
    </row>
    <row r="57" spans="1:7" s="73" customFormat="1" x14ac:dyDescent="0.25">
      <c r="A57" s="153">
        <f t="shared" si="2"/>
        <v>26.050000000000008</v>
      </c>
      <c r="B57" s="160" t="s">
        <v>895</v>
      </c>
      <c r="C57" s="206" t="s">
        <v>1807</v>
      </c>
      <c r="D57" s="206"/>
      <c r="E57" s="206"/>
      <c r="F57" s="206"/>
      <c r="G57" s="257"/>
    </row>
    <row r="58" spans="1:7" s="73" customFormat="1" x14ac:dyDescent="0.25">
      <c r="A58" s="153">
        <f t="shared" si="2"/>
        <v>26.060000000000009</v>
      </c>
      <c r="B58" s="160" t="s">
        <v>1794</v>
      </c>
      <c r="C58" s="206" t="s">
        <v>1807</v>
      </c>
      <c r="D58" s="206"/>
      <c r="E58" s="206"/>
      <c r="F58" s="206"/>
      <c r="G58" s="257"/>
    </row>
    <row r="59" spans="1:7" s="105" customFormat="1" ht="30" x14ac:dyDescent="0.25">
      <c r="A59" s="153">
        <f>A52+1</f>
        <v>27</v>
      </c>
      <c r="B59" s="166" t="s">
        <v>1670</v>
      </c>
      <c r="C59" s="200" t="s">
        <v>1807</v>
      </c>
      <c r="D59" s="200"/>
      <c r="E59" s="200"/>
      <c r="F59" s="200"/>
      <c r="G59" s="257"/>
    </row>
    <row r="60" spans="1:7" s="105" customFormat="1" ht="30" x14ac:dyDescent="0.25">
      <c r="A60" s="153">
        <f>A59+1</f>
        <v>28</v>
      </c>
      <c r="B60" s="137" t="s">
        <v>1671</v>
      </c>
      <c r="C60" s="200" t="s">
        <v>1807</v>
      </c>
      <c r="D60" s="200"/>
      <c r="E60" s="200"/>
      <c r="F60" s="200"/>
      <c r="G60" s="257"/>
    </row>
    <row r="61" spans="1:7" s="105" customFormat="1" x14ac:dyDescent="0.25">
      <c r="A61" s="153">
        <f>A60+1</f>
        <v>29</v>
      </c>
      <c r="B61" s="137" t="s">
        <v>1672</v>
      </c>
      <c r="C61" s="200" t="s">
        <v>1807</v>
      </c>
      <c r="D61" s="200"/>
      <c r="E61" s="200"/>
      <c r="F61" s="200"/>
      <c r="G61" s="257"/>
    </row>
    <row r="62" spans="1:7" s="1" customFormat="1" ht="15" x14ac:dyDescent="0.25">
      <c r="A62" s="323" t="s">
        <v>30</v>
      </c>
      <c r="B62" s="324"/>
      <c r="C62" s="324"/>
      <c r="D62" s="324"/>
      <c r="E62" s="324"/>
      <c r="F62" s="324"/>
      <c r="G62" s="325"/>
    </row>
    <row r="63" spans="1:7" s="105" customFormat="1" x14ac:dyDescent="0.25">
      <c r="A63" s="153">
        <f>A61+1</f>
        <v>30</v>
      </c>
      <c r="B63" s="137" t="s">
        <v>1673</v>
      </c>
      <c r="C63" s="200" t="s">
        <v>1807</v>
      </c>
      <c r="D63" s="200"/>
      <c r="E63" s="200"/>
      <c r="F63" s="200"/>
      <c r="G63" s="257"/>
    </row>
    <row r="64" spans="1:7" s="73" customFormat="1" ht="30" x14ac:dyDescent="0.25">
      <c r="A64" s="153">
        <f>A63+1</f>
        <v>31</v>
      </c>
      <c r="B64" s="151" t="s">
        <v>1674</v>
      </c>
      <c r="C64" s="205" t="s">
        <v>1002</v>
      </c>
      <c r="D64" s="205" t="s">
        <v>1002</v>
      </c>
      <c r="E64" s="205" t="s">
        <v>1002</v>
      </c>
      <c r="F64" s="205" t="s">
        <v>1002</v>
      </c>
      <c r="G64" s="205" t="s">
        <v>1002</v>
      </c>
    </row>
    <row r="65" spans="1:7" s="73" customFormat="1" x14ac:dyDescent="0.25">
      <c r="A65" s="153">
        <f>A64+0.01</f>
        <v>31.01</v>
      </c>
      <c r="B65" s="160" t="s">
        <v>953</v>
      </c>
      <c r="C65" s="206" t="s">
        <v>1807</v>
      </c>
      <c r="D65" s="206"/>
      <c r="E65" s="206"/>
      <c r="F65" s="206"/>
      <c r="G65" s="257"/>
    </row>
    <row r="66" spans="1:7" s="73" customFormat="1" x14ac:dyDescent="0.25">
      <c r="A66" s="153">
        <f>A65+0.01</f>
        <v>31.020000000000003</v>
      </c>
      <c r="B66" s="160" t="s">
        <v>1101</v>
      </c>
      <c r="C66" s="206" t="s">
        <v>1807</v>
      </c>
      <c r="D66" s="206"/>
      <c r="E66" s="206"/>
      <c r="F66" s="206"/>
      <c r="G66" s="257"/>
    </row>
    <row r="67" spans="1:7" s="73" customFormat="1" ht="30" x14ac:dyDescent="0.25">
      <c r="A67" s="153">
        <f>A64+1</f>
        <v>32</v>
      </c>
      <c r="B67" s="151" t="s">
        <v>1675</v>
      </c>
      <c r="C67" s="205" t="s">
        <v>1002</v>
      </c>
      <c r="D67" s="205" t="s">
        <v>1002</v>
      </c>
      <c r="E67" s="205" t="s">
        <v>1002</v>
      </c>
      <c r="F67" s="205" t="s">
        <v>1002</v>
      </c>
      <c r="G67" s="205" t="s">
        <v>1002</v>
      </c>
    </row>
    <row r="68" spans="1:7" s="73" customFormat="1" x14ac:dyDescent="0.25">
      <c r="A68" s="153">
        <f>A67+0.01</f>
        <v>32.01</v>
      </c>
      <c r="B68" s="160" t="s">
        <v>899</v>
      </c>
      <c r="C68" s="206" t="s">
        <v>1807</v>
      </c>
      <c r="D68" s="206"/>
      <c r="E68" s="206"/>
      <c r="F68" s="206"/>
      <c r="G68" s="257"/>
    </row>
    <row r="69" spans="1:7" s="73" customFormat="1" x14ac:dyDescent="0.25">
      <c r="A69" s="153">
        <f>A68+0.01</f>
        <v>32.019999999999996</v>
      </c>
      <c r="B69" s="160" t="s">
        <v>826</v>
      </c>
      <c r="C69" s="206" t="s">
        <v>1807</v>
      </c>
      <c r="D69" s="206"/>
      <c r="E69" s="206"/>
      <c r="F69" s="206"/>
      <c r="G69" s="257"/>
    </row>
    <row r="70" spans="1:7" s="73" customFormat="1" x14ac:dyDescent="0.25">
      <c r="A70" s="153">
        <f t="shared" ref="A70:A71" si="3">A69+0.01</f>
        <v>32.029999999999994</v>
      </c>
      <c r="B70" s="160" t="s">
        <v>1102</v>
      </c>
      <c r="C70" s="206" t="s">
        <v>1807</v>
      </c>
      <c r="D70" s="206"/>
      <c r="E70" s="206"/>
      <c r="F70" s="206"/>
      <c r="G70" s="257"/>
    </row>
    <row r="71" spans="1:7" s="73" customFormat="1" x14ac:dyDescent="0.25">
      <c r="A71" s="153">
        <f t="shared" si="3"/>
        <v>32.039999999999992</v>
      </c>
      <c r="B71" s="160" t="s">
        <v>900</v>
      </c>
      <c r="C71" s="206" t="s">
        <v>1807</v>
      </c>
      <c r="D71" s="206"/>
      <c r="E71" s="206"/>
      <c r="F71" s="206"/>
      <c r="G71" s="257"/>
    </row>
    <row r="72" spans="1:7" s="73" customFormat="1" ht="30" x14ac:dyDescent="0.25">
      <c r="A72" s="153">
        <f>A67+1</f>
        <v>33</v>
      </c>
      <c r="B72" s="151" t="s">
        <v>1676</v>
      </c>
      <c r="C72" s="205" t="s">
        <v>1002</v>
      </c>
      <c r="D72" s="205" t="s">
        <v>1002</v>
      </c>
      <c r="E72" s="205" t="s">
        <v>1002</v>
      </c>
      <c r="F72" s="205" t="s">
        <v>1002</v>
      </c>
      <c r="G72" s="205" t="s">
        <v>1002</v>
      </c>
    </row>
    <row r="73" spans="1:7" s="73" customFormat="1" x14ac:dyDescent="0.25">
      <c r="A73" s="153">
        <f>A72+0.01</f>
        <v>33.01</v>
      </c>
      <c r="B73" s="160" t="s">
        <v>1097</v>
      </c>
      <c r="C73" s="206" t="s">
        <v>1807</v>
      </c>
      <c r="D73" s="206"/>
      <c r="E73" s="206"/>
      <c r="F73" s="206"/>
      <c r="G73" s="257"/>
    </row>
    <row r="74" spans="1:7" s="73" customFormat="1" x14ac:dyDescent="0.25">
      <c r="A74" s="153">
        <f>A73+0.01</f>
        <v>33.019999999999996</v>
      </c>
      <c r="B74" s="160" t="s">
        <v>952</v>
      </c>
      <c r="C74" s="206" t="s">
        <v>1807</v>
      </c>
      <c r="D74" s="206"/>
      <c r="E74" s="206"/>
      <c r="F74" s="206"/>
      <c r="G74" s="257"/>
    </row>
    <row r="75" spans="1:7" s="105" customFormat="1" ht="30" x14ac:dyDescent="0.25">
      <c r="A75" s="153">
        <f>A72+1</f>
        <v>34</v>
      </c>
      <c r="B75" s="137" t="s">
        <v>1677</v>
      </c>
      <c r="C75" s="200" t="s">
        <v>1807</v>
      </c>
      <c r="D75" s="200"/>
      <c r="E75" s="200"/>
      <c r="F75" s="200"/>
      <c r="G75" s="257"/>
    </row>
    <row r="76" spans="1:7" s="105" customFormat="1" ht="30" x14ac:dyDescent="0.25">
      <c r="A76" s="153">
        <f>A75+1</f>
        <v>35</v>
      </c>
      <c r="B76" s="137" t="s">
        <v>1678</v>
      </c>
      <c r="C76" s="200" t="s">
        <v>1807</v>
      </c>
      <c r="D76" s="200"/>
      <c r="E76" s="200"/>
      <c r="F76" s="200"/>
      <c r="G76" s="257"/>
    </row>
    <row r="77" spans="1:7" s="105" customFormat="1" ht="30" x14ac:dyDescent="0.25">
      <c r="A77" s="153">
        <f>A76+1</f>
        <v>36</v>
      </c>
      <c r="B77" s="166" t="s">
        <v>1679</v>
      </c>
      <c r="C77" s="200" t="s">
        <v>1807</v>
      </c>
      <c r="D77" s="200"/>
      <c r="E77" s="200"/>
      <c r="F77" s="200"/>
      <c r="G77" s="257"/>
    </row>
    <row r="78" spans="1:7" s="1" customFormat="1" ht="15" x14ac:dyDescent="0.25">
      <c r="A78" s="323" t="s">
        <v>31</v>
      </c>
      <c r="B78" s="324"/>
      <c r="C78" s="324"/>
      <c r="D78" s="324"/>
      <c r="E78" s="324"/>
      <c r="F78" s="324"/>
      <c r="G78" s="325"/>
    </row>
    <row r="79" spans="1:7" s="105" customFormat="1" ht="30" x14ac:dyDescent="0.25">
      <c r="A79" s="153">
        <f>A77+1</f>
        <v>37</v>
      </c>
      <c r="B79" s="166" t="s">
        <v>1680</v>
      </c>
      <c r="C79" s="200" t="s">
        <v>1807</v>
      </c>
      <c r="D79" s="200"/>
      <c r="E79" s="200"/>
      <c r="F79" s="200"/>
      <c r="G79" s="257"/>
    </row>
    <row r="80" spans="1:7" s="105" customFormat="1" ht="30" x14ac:dyDescent="0.25">
      <c r="A80" s="153">
        <f t="shared" ref="A80:A142" si="4">A79+1</f>
        <v>38</v>
      </c>
      <c r="B80" s="137" t="s">
        <v>1681</v>
      </c>
      <c r="C80" s="200" t="s">
        <v>1807</v>
      </c>
      <c r="D80" s="200"/>
      <c r="E80" s="200"/>
      <c r="F80" s="200"/>
      <c r="G80" s="257"/>
    </row>
    <row r="81" spans="1:7" s="105" customFormat="1" ht="30" x14ac:dyDescent="0.25">
      <c r="A81" s="153">
        <f t="shared" si="4"/>
        <v>39</v>
      </c>
      <c r="B81" s="168" t="s">
        <v>1682</v>
      </c>
      <c r="C81" s="216" t="s">
        <v>1807</v>
      </c>
      <c r="D81" s="216"/>
      <c r="E81" s="216"/>
      <c r="F81" s="216"/>
      <c r="G81" s="257"/>
    </row>
    <row r="82" spans="1:7" s="105" customFormat="1" ht="30" x14ac:dyDescent="0.25">
      <c r="A82" s="153">
        <f t="shared" si="4"/>
        <v>40</v>
      </c>
      <c r="B82" s="137" t="s">
        <v>1683</v>
      </c>
      <c r="C82" s="200" t="s">
        <v>1807</v>
      </c>
      <c r="D82" s="200"/>
      <c r="E82" s="200"/>
      <c r="F82" s="200"/>
      <c r="G82" s="257"/>
    </row>
    <row r="83" spans="1:7" s="105" customFormat="1" ht="30" x14ac:dyDescent="0.25">
      <c r="A83" s="153">
        <f t="shared" si="4"/>
        <v>41</v>
      </c>
      <c r="B83" s="137" t="s">
        <v>1684</v>
      </c>
      <c r="C83" s="200" t="s">
        <v>1807</v>
      </c>
      <c r="D83" s="200"/>
      <c r="E83" s="200"/>
      <c r="F83" s="200"/>
      <c r="G83" s="257"/>
    </row>
    <row r="84" spans="1:7" s="1" customFormat="1" ht="15" x14ac:dyDescent="0.25">
      <c r="A84" s="323" t="s">
        <v>32</v>
      </c>
      <c r="B84" s="324"/>
      <c r="C84" s="324"/>
      <c r="D84" s="324"/>
      <c r="E84" s="324"/>
      <c r="F84" s="324"/>
      <c r="G84" s="325"/>
    </row>
    <row r="85" spans="1:7" s="105" customFormat="1" ht="45" x14ac:dyDescent="0.25">
      <c r="A85" s="153">
        <f>A83+1</f>
        <v>42</v>
      </c>
      <c r="B85" s="166" t="s">
        <v>1685</v>
      </c>
      <c r="C85" s="200" t="s">
        <v>1807</v>
      </c>
      <c r="D85" s="200"/>
      <c r="E85" s="200"/>
      <c r="F85" s="200"/>
      <c r="G85" s="257"/>
    </row>
    <row r="86" spans="1:7" s="105" customFormat="1" ht="30" x14ac:dyDescent="0.25">
      <c r="A86" s="153">
        <f t="shared" si="4"/>
        <v>43</v>
      </c>
      <c r="B86" s="137" t="s">
        <v>1686</v>
      </c>
      <c r="C86" s="200" t="s">
        <v>1807</v>
      </c>
      <c r="D86" s="200"/>
      <c r="E86" s="200"/>
      <c r="F86" s="200"/>
      <c r="G86" s="257"/>
    </row>
    <row r="87" spans="1:7" s="105" customFormat="1" ht="30" x14ac:dyDescent="0.25">
      <c r="A87" s="153">
        <f t="shared" si="4"/>
        <v>44</v>
      </c>
      <c r="B87" s="137" t="s">
        <v>1687</v>
      </c>
      <c r="C87" s="200" t="s">
        <v>1807</v>
      </c>
      <c r="D87" s="200"/>
      <c r="E87" s="200"/>
      <c r="F87" s="200"/>
      <c r="G87" s="257"/>
    </row>
    <row r="88" spans="1:7" s="105" customFormat="1" ht="30" x14ac:dyDescent="0.25">
      <c r="A88" s="153">
        <f t="shared" si="4"/>
        <v>45</v>
      </c>
      <c r="B88" s="137" t="s">
        <v>1688</v>
      </c>
      <c r="C88" s="200" t="s">
        <v>1807</v>
      </c>
      <c r="D88" s="200"/>
      <c r="E88" s="200"/>
      <c r="F88" s="200"/>
      <c r="G88" s="257"/>
    </row>
    <row r="89" spans="1:7" s="73" customFormat="1" x14ac:dyDescent="0.25">
      <c r="A89" s="153">
        <f t="shared" si="4"/>
        <v>46</v>
      </c>
      <c r="B89" s="151" t="s">
        <v>1689</v>
      </c>
      <c r="C89" s="206" t="s">
        <v>1807</v>
      </c>
      <c r="D89" s="206"/>
      <c r="E89" s="206"/>
      <c r="F89" s="206"/>
      <c r="G89" s="257"/>
    </row>
    <row r="90" spans="1:7" s="105" customFormat="1" ht="30" x14ac:dyDescent="0.25">
      <c r="A90" s="153">
        <f t="shared" si="4"/>
        <v>47</v>
      </c>
      <c r="B90" s="137" t="s">
        <v>1690</v>
      </c>
      <c r="C90" s="200" t="s">
        <v>1807</v>
      </c>
      <c r="D90" s="200"/>
      <c r="E90" s="200"/>
      <c r="F90" s="200"/>
      <c r="G90" s="257"/>
    </row>
    <row r="91" spans="1:7" s="105" customFormat="1" ht="30" x14ac:dyDescent="0.25">
      <c r="A91" s="153">
        <f t="shared" si="4"/>
        <v>48</v>
      </c>
      <c r="B91" s="137" t="s">
        <v>1691</v>
      </c>
      <c r="C91" s="200" t="s">
        <v>1807</v>
      </c>
      <c r="D91" s="200"/>
      <c r="E91" s="200"/>
      <c r="F91" s="200"/>
      <c r="G91" s="257"/>
    </row>
    <row r="92" spans="1:7" s="73" customFormat="1" ht="30" x14ac:dyDescent="0.25">
      <c r="A92" s="153">
        <f t="shared" si="4"/>
        <v>49</v>
      </c>
      <c r="B92" s="151" t="s">
        <v>1795</v>
      </c>
      <c r="C92" s="205" t="s">
        <v>1002</v>
      </c>
      <c r="D92" s="205" t="s">
        <v>1002</v>
      </c>
      <c r="E92" s="205" t="s">
        <v>1002</v>
      </c>
      <c r="F92" s="205" t="s">
        <v>1002</v>
      </c>
      <c r="G92" s="205" t="s">
        <v>1002</v>
      </c>
    </row>
    <row r="93" spans="1:7" s="73" customFormat="1" x14ac:dyDescent="0.25">
      <c r="A93" s="153">
        <f>A92+0.01</f>
        <v>49.01</v>
      </c>
      <c r="B93" s="160" t="s">
        <v>901</v>
      </c>
      <c r="C93" s="206" t="s">
        <v>1807</v>
      </c>
      <c r="D93" s="206"/>
      <c r="E93" s="206"/>
      <c r="F93" s="206"/>
      <c r="G93" s="257"/>
    </row>
    <row r="94" spans="1:7" s="73" customFormat="1" x14ac:dyDescent="0.25">
      <c r="A94" s="153">
        <f>A93+0.01</f>
        <v>49.019999999999996</v>
      </c>
      <c r="B94" s="160" t="s">
        <v>902</v>
      </c>
      <c r="C94" s="206" t="s">
        <v>1807</v>
      </c>
      <c r="D94" s="206"/>
      <c r="E94" s="206"/>
      <c r="F94" s="206"/>
      <c r="G94" s="257"/>
    </row>
    <row r="95" spans="1:7" s="73" customFormat="1" x14ac:dyDescent="0.25">
      <c r="A95" s="153">
        <f>A94+0.01</f>
        <v>49.029999999999994</v>
      </c>
      <c r="B95" s="160" t="s">
        <v>903</v>
      </c>
      <c r="C95" s="206" t="s">
        <v>1807</v>
      </c>
      <c r="D95" s="206"/>
      <c r="E95" s="206"/>
      <c r="F95" s="206"/>
      <c r="G95" s="257"/>
    </row>
    <row r="96" spans="1:7" s="105" customFormat="1" ht="30" x14ac:dyDescent="0.25">
      <c r="A96" s="153">
        <f>A92+1</f>
        <v>50</v>
      </c>
      <c r="B96" s="137" t="s">
        <v>1692</v>
      </c>
      <c r="C96" s="200" t="s">
        <v>1807</v>
      </c>
      <c r="D96" s="200"/>
      <c r="E96" s="200"/>
      <c r="F96" s="200"/>
      <c r="G96" s="257"/>
    </row>
    <row r="97" spans="1:7" s="105" customFormat="1" ht="30" x14ac:dyDescent="0.25">
      <c r="A97" s="153">
        <f t="shared" si="4"/>
        <v>51</v>
      </c>
      <c r="B97" s="137" t="s">
        <v>1693</v>
      </c>
      <c r="C97" s="200" t="s">
        <v>1807</v>
      </c>
      <c r="D97" s="200"/>
      <c r="E97" s="200"/>
      <c r="F97" s="200"/>
      <c r="G97" s="257"/>
    </row>
    <row r="98" spans="1:7" s="1" customFormat="1" ht="15" x14ac:dyDescent="0.25">
      <c r="A98" s="323" t="s">
        <v>999</v>
      </c>
      <c r="B98" s="324"/>
      <c r="C98" s="324"/>
      <c r="D98" s="324"/>
      <c r="E98" s="324"/>
      <c r="F98" s="324"/>
      <c r="G98" s="325"/>
    </row>
    <row r="99" spans="1:7" s="73" customFormat="1" ht="30" x14ac:dyDescent="0.25">
      <c r="A99" s="153">
        <f>A97+1</f>
        <v>52</v>
      </c>
      <c r="B99" s="151" t="s">
        <v>1694</v>
      </c>
      <c r="C99" s="205" t="s">
        <v>1002</v>
      </c>
      <c r="D99" s="205" t="s">
        <v>1002</v>
      </c>
      <c r="E99" s="205" t="s">
        <v>1002</v>
      </c>
      <c r="F99" s="205" t="s">
        <v>1002</v>
      </c>
      <c r="G99" s="205" t="s">
        <v>1002</v>
      </c>
    </row>
    <row r="100" spans="1:7" s="73" customFormat="1" x14ac:dyDescent="0.25">
      <c r="A100" s="153">
        <f>A99+0.01</f>
        <v>52.01</v>
      </c>
      <c r="B100" s="160" t="s">
        <v>904</v>
      </c>
      <c r="C100" s="206" t="s">
        <v>1807</v>
      </c>
      <c r="D100" s="206"/>
      <c r="E100" s="206"/>
      <c r="F100" s="206"/>
      <c r="G100" s="257"/>
    </row>
    <row r="101" spans="1:7" s="73" customFormat="1" x14ac:dyDescent="0.25">
      <c r="A101" s="153">
        <f>A100+0.01</f>
        <v>52.019999999999996</v>
      </c>
      <c r="B101" s="160" t="s">
        <v>905</v>
      </c>
      <c r="C101" s="206" t="s">
        <v>1807</v>
      </c>
      <c r="D101" s="206"/>
      <c r="E101" s="206"/>
      <c r="F101" s="206"/>
      <c r="G101" s="257"/>
    </row>
    <row r="102" spans="1:7" s="73" customFormat="1" x14ac:dyDescent="0.25">
      <c r="A102" s="153">
        <f t="shared" ref="A102:A108" si="5">A101+0.01</f>
        <v>52.029999999999994</v>
      </c>
      <c r="B102" s="160" t="s">
        <v>906</v>
      </c>
      <c r="C102" s="206" t="s">
        <v>1807</v>
      </c>
      <c r="D102" s="206"/>
      <c r="E102" s="206"/>
      <c r="F102" s="206"/>
      <c r="G102" s="257"/>
    </row>
    <row r="103" spans="1:7" s="73" customFormat="1" x14ac:dyDescent="0.25">
      <c r="A103" s="153">
        <f t="shared" si="5"/>
        <v>52.039999999999992</v>
      </c>
      <c r="B103" s="160" t="s">
        <v>907</v>
      </c>
      <c r="C103" s="206" t="s">
        <v>1807</v>
      </c>
      <c r="D103" s="206"/>
      <c r="E103" s="206"/>
      <c r="F103" s="206"/>
      <c r="G103" s="257"/>
    </row>
    <row r="104" spans="1:7" s="73" customFormat="1" x14ac:dyDescent="0.25">
      <c r="A104" s="153">
        <f t="shared" si="5"/>
        <v>52.04999999999999</v>
      </c>
      <c r="B104" s="160" t="s">
        <v>908</v>
      </c>
      <c r="C104" s="206" t="s">
        <v>1807</v>
      </c>
      <c r="D104" s="206"/>
      <c r="E104" s="206"/>
      <c r="F104" s="206"/>
      <c r="G104" s="257"/>
    </row>
    <row r="105" spans="1:7" s="73" customFormat="1" x14ac:dyDescent="0.25">
      <c r="A105" s="153">
        <f t="shared" si="5"/>
        <v>52.059999999999988</v>
      </c>
      <c r="B105" s="160" t="s">
        <v>1001</v>
      </c>
      <c r="C105" s="206" t="s">
        <v>1807</v>
      </c>
      <c r="D105" s="206"/>
      <c r="E105" s="206"/>
      <c r="F105" s="206"/>
      <c r="G105" s="257"/>
    </row>
    <row r="106" spans="1:7" s="73" customFormat="1" x14ac:dyDescent="0.25">
      <c r="A106" s="153">
        <f t="shared" si="5"/>
        <v>52.069999999999986</v>
      </c>
      <c r="B106" s="160" t="s">
        <v>905</v>
      </c>
      <c r="C106" s="206" t="s">
        <v>1807</v>
      </c>
      <c r="D106" s="206"/>
      <c r="E106" s="206"/>
      <c r="F106" s="206"/>
      <c r="G106" s="257"/>
    </row>
    <row r="107" spans="1:7" s="73" customFormat="1" x14ac:dyDescent="0.25">
      <c r="A107" s="153">
        <f t="shared" si="5"/>
        <v>52.079999999999984</v>
      </c>
      <c r="B107" s="160" t="s">
        <v>1103</v>
      </c>
      <c r="C107" s="206" t="s">
        <v>1807</v>
      </c>
      <c r="D107" s="206"/>
      <c r="E107" s="206"/>
      <c r="F107" s="206"/>
      <c r="G107" s="257"/>
    </row>
    <row r="108" spans="1:7" s="73" customFormat="1" x14ac:dyDescent="0.25">
      <c r="A108" s="153">
        <f t="shared" si="5"/>
        <v>52.089999999999982</v>
      </c>
      <c r="B108" s="160" t="s">
        <v>1104</v>
      </c>
      <c r="C108" s="206" t="s">
        <v>1807</v>
      </c>
      <c r="D108" s="206"/>
      <c r="E108" s="206"/>
      <c r="F108" s="206"/>
      <c r="G108" s="257"/>
    </row>
    <row r="109" spans="1:7" s="73" customFormat="1" x14ac:dyDescent="0.25">
      <c r="A109" s="153">
        <f>A99+1</f>
        <v>53</v>
      </c>
      <c r="B109" s="151" t="s">
        <v>1695</v>
      </c>
      <c r="C109" s="205" t="s">
        <v>1002</v>
      </c>
      <c r="D109" s="205" t="s">
        <v>1002</v>
      </c>
      <c r="E109" s="205" t="s">
        <v>1002</v>
      </c>
      <c r="F109" s="205" t="s">
        <v>1002</v>
      </c>
      <c r="G109" s="205" t="s">
        <v>1002</v>
      </c>
    </row>
    <row r="110" spans="1:7" s="73" customFormat="1" x14ac:dyDescent="0.25">
      <c r="A110" s="153">
        <f>A109+0.01</f>
        <v>53.01</v>
      </c>
      <c r="B110" s="160" t="s">
        <v>952</v>
      </c>
      <c r="C110" s="206" t="s">
        <v>1807</v>
      </c>
      <c r="D110" s="206"/>
      <c r="E110" s="206"/>
      <c r="F110" s="206"/>
      <c r="G110" s="257"/>
    </row>
    <row r="111" spans="1:7" s="73" customFormat="1" x14ac:dyDescent="0.25">
      <c r="A111" s="153">
        <f>A110+0.01</f>
        <v>53.019999999999996</v>
      </c>
      <c r="B111" s="160" t="s">
        <v>1097</v>
      </c>
      <c r="C111" s="206" t="s">
        <v>1807</v>
      </c>
      <c r="D111" s="206"/>
      <c r="E111" s="206"/>
      <c r="F111" s="206"/>
      <c r="G111" s="257"/>
    </row>
    <row r="112" spans="1:7" s="105" customFormat="1" ht="30" x14ac:dyDescent="0.25">
      <c r="A112" s="153">
        <f>A109+1</f>
        <v>54</v>
      </c>
      <c r="B112" s="137" t="s">
        <v>1696</v>
      </c>
      <c r="C112" s="200" t="s">
        <v>1807</v>
      </c>
      <c r="D112" s="200"/>
      <c r="E112" s="200"/>
      <c r="F112" s="200"/>
      <c r="G112" s="257"/>
    </row>
    <row r="113" spans="1:7" s="105" customFormat="1" ht="30" x14ac:dyDescent="0.25">
      <c r="A113" s="153">
        <f t="shared" si="4"/>
        <v>55</v>
      </c>
      <c r="B113" s="137" t="s">
        <v>1697</v>
      </c>
      <c r="C113" s="200" t="s">
        <v>1807</v>
      </c>
      <c r="D113" s="200"/>
      <c r="E113" s="200"/>
      <c r="F113" s="200"/>
      <c r="G113" s="257"/>
    </row>
    <row r="114" spans="1:7" s="105" customFormat="1" x14ac:dyDescent="0.25">
      <c r="A114" s="153">
        <f t="shared" si="4"/>
        <v>56</v>
      </c>
      <c r="B114" s="151" t="s">
        <v>1698</v>
      </c>
      <c r="C114" s="205" t="s">
        <v>1002</v>
      </c>
      <c r="D114" s="205" t="s">
        <v>1002</v>
      </c>
      <c r="E114" s="205" t="s">
        <v>1002</v>
      </c>
      <c r="F114" s="205" t="s">
        <v>1002</v>
      </c>
      <c r="G114" s="205" t="s">
        <v>1002</v>
      </c>
    </row>
    <row r="115" spans="1:7" s="105" customFormat="1" x14ac:dyDescent="0.25">
      <c r="A115" s="153">
        <f>A114+0.01</f>
        <v>56.01</v>
      </c>
      <c r="B115" s="160" t="s">
        <v>909</v>
      </c>
      <c r="C115" s="206" t="s">
        <v>1807</v>
      </c>
      <c r="D115" s="206"/>
      <c r="E115" s="206"/>
      <c r="F115" s="206"/>
      <c r="G115" s="257"/>
    </row>
    <row r="116" spans="1:7" s="105" customFormat="1" x14ac:dyDescent="0.25">
      <c r="A116" s="153">
        <f>A115+0.01</f>
        <v>56.019999999999996</v>
      </c>
      <c r="B116" s="160" t="s">
        <v>910</v>
      </c>
      <c r="C116" s="206" t="s">
        <v>1807</v>
      </c>
      <c r="D116" s="206"/>
      <c r="E116" s="206"/>
      <c r="F116" s="206"/>
      <c r="G116" s="257"/>
    </row>
    <row r="117" spans="1:7" s="105" customFormat="1" x14ac:dyDescent="0.25">
      <c r="A117" s="153">
        <f>A116+0.01</f>
        <v>56.029999999999994</v>
      </c>
      <c r="B117" s="160" t="s">
        <v>844</v>
      </c>
      <c r="C117" s="206" t="s">
        <v>1807</v>
      </c>
      <c r="D117" s="206"/>
      <c r="E117" s="206"/>
      <c r="F117" s="206"/>
      <c r="G117" s="257"/>
    </row>
    <row r="118" spans="1:7" s="105" customFormat="1" ht="30" x14ac:dyDescent="0.25">
      <c r="A118" s="153">
        <f>A114+1</f>
        <v>57</v>
      </c>
      <c r="B118" s="137" t="s">
        <v>1699</v>
      </c>
      <c r="C118" s="200" t="s">
        <v>1807</v>
      </c>
      <c r="D118" s="200"/>
      <c r="E118" s="200"/>
      <c r="F118" s="200"/>
      <c r="G118" s="257"/>
    </row>
    <row r="119" spans="1:7" s="105" customFormat="1" ht="30" x14ac:dyDescent="0.25">
      <c r="A119" s="153">
        <f t="shared" si="4"/>
        <v>58</v>
      </c>
      <c r="B119" s="137" t="s">
        <v>1700</v>
      </c>
      <c r="C119" s="200" t="s">
        <v>1807</v>
      </c>
      <c r="D119" s="200"/>
      <c r="E119" s="200"/>
      <c r="F119" s="200"/>
      <c r="G119" s="257"/>
    </row>
    <row r="120" spans="1:7" s="105" customFormat="1" ht="30" x14ac:dyDescent="0.25">
      <c r="A120" s="153">
        <f t="shared" si="4"/>
        <v>59</v>
      </c>
      <c r="B120" s="137" t="s">
        <v>1701</v>
      </c>
      <c r="C120" s="200" t="s">
        <v>1807</v>
      </c>
      <c r="D120" s="200"/>
      <c r="E120" s="200"/>
      <c r="F120" s="200"/>
      <c r="G120" s="257"/>
    </row>
    <row r="121" spans="1:7" s="105" customFormat="1" ht="30" x14ac:dyDescent="0.25">
      <c r="A121" s="153">
        <f t="shared" si="4"/>
        <v>60</v>
      </c>
      <c r="B121" s="166" t="s">
        <v>1702</v>
      </c>
      <c r="C121" s="200" t="s">
        <v>1807</v>
      </c>
      <c r="D121" s="200"/>
      <c r="E121" s="200"/>
      <c r="F121" s="200"/>
      <c r="G121" s="257"/>
    </row>
    <row r="122" spans="1:7" s="1" customFormat="1" ht="15" x14ac:dyDescent="0.25">
      <c r="A122" s="323" t="s">
        <v>33</v>
      </c>
      <c r="B122" s="324"/>
      <c r="C122" s="324"/>
      <c r="D122" s="324"/>
      <c r="E122" s="324"/>
      <c r="F122" s="324"/>
      <c r="G122" s="325"/>
    </row>
    <row r="123" spans="1:7" s="105" customFormat="1" ht="30" x14ac:dyDescent="0.25">
      <c r="A123" s="153">
        <f>A121+1</f>
        <v>61</v>
      </c>
      <c r="B123" s="151" t="s">
        <v>1468</v>
      </c>
      <c r="C123" s="205" t="s">
        <v>1002</v>
      </c>
      <c r="D123" s="205" t="s">
        <v>1002</v>
      </c>
      <c r="E123" s="205" t="s">
        <v>1002</v>
      </c>
      <c r="F123" s="205" t="s">
        <v>1002</v>
      </c>
      <c r="G123" s="205" t="s">
        <v>1002</v>
      </c>
    </row>
    <row r="124" spans="1:7" s="105" customFormat="1" x14ac:dyDescent="0.25">
      <c r="A124" s="153">
        <f>A123+0.01</f>
        <v>61.01</v>
      </c>
      <c r="B124" s="160" t="s">
        <v>1065</v>
      </c>
      <c r="C124" s="206" t="s">
        <v>1807</v>
      </c>
      <c r="D124" s="206"/>
      <c r="E124" s="206"/>
      <c r="F124" s="206"/>
      <c r="G124" s="257"/>
    </row>
    <row r="125" spans="1:7" s="105" customFormat="1" x14ac:dyDescent="0.25">
      <c r="A125" s="153">
        <f>A124+0.01</f>
        <v>61.019999999999996</v>
      </c>
      <c r="B125" s="160" t="s">
        <v>1105</v>
      </c>
      <c r="C125" s="206" t="s">
        <v>1807</v>
      </c>
      <c r="D125" s="206"/>
      <c r="E125" s="206"/>
      <c r="F125" s="206"/>
      <c r="G125" s="257"/>
    </row>
    <row r="126" spans="1:7" s="105" customFormat="1" x14ac:dyDescent="0.25">
      <c r="A126" s="153">
        <f>A125+0.01</f>
        <v>61.029999999999994</v>
      </c>
      <c r="B126" s="160" t="s">
        <v>951</v>
      </c>
      <c r="C126" s="206" t="s">
        <v>1807</v>
      </c>
      <c r="D126" s="206"/>
      <c r="E126" s="206"/>
      <c r="F126" s="206"/>
      <c r="G126" s="257"/>
    </row>
    <row r="127" spans="1:7" s="105" customFormat="1" ht="30" x14ac:dyDescent="0.25">
      <c r="A127" s="153">
        <f>A123+1</f>
        <v>62</v>
      </c>
      <c r="B127" s="137" t="s">
        <v>1469</v>
      </c>
      <c r="C127" s="200" t="s">
        <v>1807</v>
      </c>
      <c r="D127" s="200"/>
      <c r="E127" s="200"/>
      <c r="F127" s="200"/>
      <c r="G127" s="257"/>
    </row>
    <row r="128" spans="1:7" s="105" customFormat="1" ht="30" x14ac:dyDescent="0.25">
      <c r="A128" s="153">
        <f t="shared" si="4"/>
        <v>63</v>
      </c>
      <c r="B128" s="166" t="s">
        <v>1703</v>
      </c>
      <c r="C128" s="200" t="s">
        <v>1807</v>
      </c>
      <c r="D128" s="200"/>
      <c r="E128" s="200"/>
      <c r="F128" s="200"/>
      <c r="G128" s="257"/>
    </row>
    <row r="129" spans="1:7" s="105" customFormat="1" ht="30" x14ac:dyDescent="0.25">
      <c r="A129" s="153">
        <f t="shared" si="4"/>
        <v>64</v>
      </c>
      <c r="B129" s="151" t="s">
        <v>1704</v>
      </c>
      <c r="C129" s="206" t="s">
        <v>1807</v>
      </c>
      <c r="D129" s="206"/>
      <c r="E129" s="206"/>
      <c r="F129" s="206"/>
      <c r="G129" s="257"/>
    </row>
    <row r="130" spans="1:7" s="105" customFormat="1" x14ac:dyDescent="0.25">
      <c r="A130" s="153">
        <f>A129+1</f>
        <v>65</v>
      </c>
      <c r="B130" s="151" t="s">
        <v>1473</v>
      </c>
      <c r="C130" s="205" t="s">
        <v>1002</v>
      </c>
      <c r="D130" s="205" t="s">
        <v>1002</v>
      </c>
      <c r="E130" s="205" t="s">
        <v>1002</v>
      </c>
      <c r="F130" s="205" t="s">
        <v>1002</v>
      </c>
      <c r="G130" s="205" t="s">
        <v>1002</v>
      </c>
    </row>
    <row r="131" spans="1:7" s="105" customFormat="1" x14ac:dyDescent="0.25">
      <c r="A131" s="153">
        <f>A130+0.01</f>
        <v>65.010000000000005</v>
      </c>
      <c r="B131" s="160" t="s">
        <v>992</v>
      </c>
      <c r="C131" s="206" t="s">
        <v>1807</v>
      </c>
      <c r="D131" s="206"/>
      <c r="E131" s="206"/>
      <c r="F131" s="206"/>
      <c r="G131" s="257"/>
    </row>
    <row r="132" spans="1:7" s="105" customFormat="1" x14ac:dyDescent="0.25">
      <c r="A132" s="153">
        <f>A131+0.01</f>
        <v>65.02000000000001</v>
      </c>
      <c r="B132" s="160" t="s">
        <v>836</v>
      </c>
      <c r="C132" s="206" t="s">
        <v>1807</v>
      </c>
      <c r="D132" s="206"/>
      <c r="E132" s="206"/>
      <c r="F132" s="206"/>
      <c r="G132" s="257"/>
    </row>
    <row r="133" spans="1:7" s="105" customFormat="1" x14ac:dyDescent="0.25">
      <c r="A133" s="153">
        <f t="shared" ref="A133:A134" si="6">A132+0.01</f>
        <v>65.030000000000015</v>
      </c>
      <c r="B133" s="160" t="s">
        <v>1106</v>
      </c>
      <c r="C133" s="206" t="s">
        <v>1807</v>
      </c>
      <c r="D133" s="206"/>
      <c r="E133" s="206"/>
      <c r="F133" s="206"/>
      <c r="G133" s="257"/>
    </row>
    <row r="134" spans="1:7" s="105" customFormat="1" x14ac:dyDescent="0.25">
      <c r="A134" s="153">
        <f t="shared" si="6"/>
        <v>65.04000000000002</v>
      </c>
      <c r="B134" s="160" t="s">
        <v>1017</v>
      </c>
      <c r="C134" s="206" t="s">
        <v>1807</v>
      </c>
      <c r="D134" s="206"/>
      <c r="E134" s="206"/>
      <c r="F134" s="206"/>
      <c r="G134" s="257"/>
    </row>
    <row r="135" spans="1:7" s="105" customFormat="1" ht="30" x14ac:dyDescent="0.25">
      <c r="A135" s="153">
        <f>A130+1</f>
        <v>66</v>
      </c>
      <c r="B135" s="168" t="s">
        <v>1705</v>
      </c>
      <c r="C135" s="216" t="s">
        <v>1807</v>
      </c>
      <c r="D135" s="216"/>
      <c r="E135" s="216"/>
      <c r="F135" s="216"/>
      <c r="G135" s="257"/>
    </row>
    <row r="136" spans="1:7" s="105" customFormat="1" ht="30" x14ac:dyDescent="0.25">
      <c r="A136" s="153">
        <f t="shared" si="4"/>
        <v>67</v>
      </c>
      <c r="B136" s="137" t="s">
        <v>1706</v>
      </c>
      <c r="C136" s="200" t="s">
        <v>1807</v>
      </c>
      <c r="D136" s="200"/>
      <c r="E136" s="200"/>
      <c r="F136" s="200"/>
      <c r="G136" s="257"/>
    </row>
    <row r="137" spans="1:7" s="105" customFormat="1" ht="30" x14ac:dyDescent="0.25">
      <c r="A137" s="153">
        <f t="shared" si="4"/>
        <v>68</v>
      </c>
      <c r="B137" s="137" t="s">
        <v>1707</v>
      </c>
      <c r="C137" s="200" t="s">
        <v>1807</v>
      </c>
      <c r="D137" s="200"/>
      <c r="E137" s="200"/>
      <c r="F137" s="200"/>
      <c r="G137" s="257"/>
    </row>
    <row r="138" spans="1:7" s="105" customFormat="1" ht="30" x14ac:dyDescent="0.25">
      <c r="A138" s="153">
        <f t="shared" si="4"/>
        <v>69</v>
      </c>
      <c r="B138" s="137" t="s">
        <v>1708</v>
      </c>
      <c r="C138" s="200" t="s">
        <v>1807</v>
      </c>
      <c r="D138" s="200"/>
      <c r="E138" s="200"/>
      <c r="F138" s="200"/>
      <c r="G138" s="257"/>
    </row>
    <row r="139" spans="1:7" s="105" customFormat="1" ht="30" x14ac:dyDescent="0.25">
      <c r="A139" s="153">
        <f t="shared" si="4"/>
        <v>70</v>
      </c>
      <c r="B139" s="137" t="s">
        <v>1709</v>
      </c>
      <c r="C139" s="200" t="s">
        <v>1807</v>
      </c>
      <c r="D139" s="200"/>
      <c r="E139" s="200"/>
      <c r="F139" s="200"/>
      <c r="G139" s="257"/>
    </row>
    <row r="140" spans="1:7" s="105" customFormat="1" ht="30" x14ac:dyDescent="0.25">
      <c r="A140" s="153">
        <f t="shared" si="4"/>
        <v>71</v>
      </c>
      <c r="B140" s="137" t="s">
        <v>1710</v>
      </c>
      <c r="C140" s="200" t="s">
        <v>1807</v>
      </c>
      <c r="D140" s="200"/>
      <c r="E140" s="200"/>
      <c r="F140" s="200"/>
      <c r="G140" s="257"/>
    </row>
    <row r="141" spans="1:7" s="105" customFormat="1" x14ac:dyDescent="0.25">
      <c r="A141" s="153">
        <f t="shared" si="4"/>
        <v>72</v>
      </c>
      <c r="B141" s="137" t="s">
        <v>1711</v>
      </c>
      <c r="C141" s="200" t="s">
        <v>1807</v>
      </c>
      <c r="D141" s="200"/>
      <c r="E141" s="200"/>
      <c r="F141" s="200"/>
      <c r="G141" s="257"/>
    </row>
    <row r="142" spans="1:7" s="105" customFormat="1" ht="30" x14ac:dyDescent="0.25">
      <c r="A142" s="153">
        <f t="shared" si="4"/>
        <v>73</v>
      </c>
      <c r="B142" s="137" t="s">
        <v>1712</v>
      </c>
      <c r="C142" s="200" t="s">
        <v>1807</v>
      </c>
      <c r="D142" s="200"/>
      <c r="E142" s="200"/>
      <c r="F142" s="200"/>
      <c r="G142" s="257"/>
    </row>
    <row r="143" spans="1:7" s="1" customFormat="1" ht="15" x14ac:dyDescent="0.25">
      <c r="A143" s="323" t="s">
        <v>34</v>
      </c>
      <c r="B143" s="324"/>
      <c r="C143" s="324"/>
      <c r="D143" s="324"/>
      <c r="E143" s="324"/>
      <c r="F143" s="324"/>
      <c r="G143" s="325"/>
    </row>
    <row r="144" spans="1:7" s="105" customFormat="1" ht="30" x14ac:dyDescent="0.25">
      <c r="A144" s="153">
        <f>A142+1</f>
        <v>74</v>
      </c>
      <c r="B144" s="137" t="s">
        <v>1713</v>
      </c>
      <c r="C144" s="200" t="s">
        <v>1807</v>
      </c>
      <c r="D144" s="200"/>
      <c r="E144" s="200"/>
      <c r="F144" s="200"/>
      <c r="G144" s="257"/>
    </row>
    <row r="145" spans="1:7" s="105" customFormat="1" ht="30" x14ac:dyDescent="0.25">
      <c r="A145" s="153">
        <f t="shared" ref="A145:A205" si="7">A144+1</f>
        <v>75</v>
      </c>
      <c r="B145" s="144" t="s">
        <v>1714</v>
      </c>
      <c r="C145" s="205" t="s">
        <v>1002</v>
      </c>
      <c r="D145" s="205" t="s">
        <v>1002</v>
      </c>
      <c r="E145" s="205" t="s">
        <v>1002</v>
      </c>
      <c r="F145" s="205" t="s">
        <v>1002</v>
      </c>
      <c r="G145" s="205" t="s">
        <v>1002</v>
      </c>
    </row>
    <row r="146" spans="1:7" s="105" customFormat="1" x14ac:dyDescent="0.25">
      <c r="A146" s="153">
        <f>A145+0.01</f>
        <v>75.010000000000005</v>
      </c>
      <c r="B146" s="164" t="s">
        <v>1000</v>
      </c>
      <c r="C146" s="217" t="s">
        <v>1807</v>
      </c>
      <c r="D146" s="217"/>
      <c r="E146" s="217"/>
      <c r="F146" s="217"/>
      <c r="G146" s="257"/>
    </row>
    <row r="147" spans="1:7" s="105" customFormat="1" x14ac:dyDescent="0.25">
      <c r="A147" s="153">
        <f>A146+0.01</f>
        <v>75.02000000000001</v>
      </c>
      <c r="B147" s="164" t="s">
        <v>1107</v>
      </c>
      <c r="C147" s="217" t="s">
        <v>1807</v>
      </c>
      <c r="D147" s="217"/>
      <c r="E147" s="217"/>
      <c r="F147" s="217"/>
      <c r="G147" s="257"/>
    </row>
    <row r="148" spans="1:7" s="105" customFormat="1" x14ac:dyDescent="0.25">
      <c r="A148" s="153">
        <f t="shared" ref="A148:A149" si="8">A147+0.01</f>
        <v>75.030000000000015</v>
      </c>
      <c r="B148" s="164" t="s">
        <v>911</v>
      </c>
      <c r="C148" s="217" t="s">
        <v>1807</v>
      </c>
      <c r="D148" s="217"/>
      <c r="E148" s="217"/>
      <c r="F148" s="217"/>
      <c r="G148" s="257"/>
    </row>
    <row r="149" spans="1:7" s="105" customFormat="1" x14ac:dyDescent="0.25">
      <c r="A149" s="153">
        <f t="shared" si="8"/>
        <v>75.04000000000002</v>
      </c>
      <c r="B149" s="164" t="s">
        <v>912</v>
      </c>
      <c r="C149" s="217" t="s">
        <v>1807</v>
      </c>
      <c r="D149" s="217"/>
      <c r="E149" s="217"/>
      <c r="F149" s="217"/>
      <c r="G149" s="257"/>
    </row>
    <row r="150" spans="1:7" s="105" customFormat="1" ht="30" x14ac:dyDescent="0.25">
      <c r="A150" s="153">
        <f>A145+1</f>
        <v>76</v>
      </c>
      <c r="B150" s="137" t="s">
        <v>1715</v>
      </c>
      <c r="C150" s="200" t="s">
        <v>1807</v>
      </c>
      <c r="D150" s="200"/>
      <c r="E150" s="200"/>
      <c r="F150" s="200"/>
      <c r="G150" s="257"/>
    </row>
    <row r="151" spans="1:7" s="105" customFormat="1" ht="30" x14ac:dyDescent="0.25">
      <c r="A151" s="153">
        <f t="shared" si="7"/>
        <v>77</v>
      </c>
      <c r="B151" s="137" t="s">
        <v>1716</v>
      </c>
      <c r="C151" s="200" t="s">
        <v>1807</v>
      </c>
      <c r="D151" s="200"/>
      <c r="E151" s="200"/>
      <c r="F151" s="200"/>
      <c r="G151" s="257"/>
    </row>
    <row r="152" spans="1:7" s="105" customFormat="1" ht="30" x14ac:dyDescent="0.25">
      <c r="A152" s="153">
        <f t="shared" si="7"/>
        <v>78</v>
      </c>
      <c r="B152" s="137" t="s">
        <v>1717</v>
      </c>
      <c r="C152" s="200" t="s">
        <v>1807</v>
      </c>
      <c r="D152" s="200"/>
      <c r="E152" s="200"/>
      <c r="F152" s="200"/>
      <c r="G152" s="257"/>
    </row>
    <row r="153" spans="1:7" s="105" customFormat="1" ht="30" x14ac:dyDescent="0.25">
      <c r="A153" s="153">
        <f t="shared" si="7"/>
        <v>79</v>
      </c>
      <c r="B153" s="137" t="s">
        <v>1718</v>
      </c>
      <c r="C153" s="200" t="s">
        <v>1807</v>
      </c>
      <c r="D153" s="200"/>
      <c r="E153" s="200"/>
      <c r="F153" s="200"/>
      <c r="G153" s="257"/>
    </row>
    <row r="154" spans="1:7" s="105" customFormat="1" ht="30" x14ac:dyDescent="0.25">
      <c r="A154" s="153">
        <f t="shared" si="7"/>
        <v>80</v>
      </c>
      <c r="B154" s="137" t="s">
        <v>1719</v>
      </c>
      <c r="C154" s="200" t="s">
        <v>1807</v>
      </c>
      <c r="D154" s="200"/>
      <c r="E154" s="200"/>
      <c r="F154" s="200"/>
      <c r="G154" s="257"/>
    </row>
    <row r="155" spans="1:7" s="105" customFormat="1" x14ac:dyDescent="0.25">
      <c r="A155" s="153">
        <f t="shared" si="7"/>
        <v>81</v>
      </c>
      <c r="B155" s="137" t="s">
        <v>1720</v>
      </c>
      <c r="C155" s="200" t="s">
        <v>1807</v>
      </c>
      <c r="D155" s="200"/>
      <c r="E155" s="200"/>
      <c r="F155" s="200"/>
      <c r="G155" s="257"/>
    </row>
    <row r="156" spans="1:7" s="105" customFormat="1" x14ac:dyDescent="0.25">
      <c r="A156" s="153">
        <f t="shared" si="7"/>
        <v>82</v>
      </c>
      <c r="B156" s="168" t="s">
        <v>1721</v>
      </c>
      <c r="C156" s="216" t="s">
        <v>1807</v>
      </c>
      <c r="D156" s="216"/>
      <c r="E156" s="216"/>
      <c r="F156" s="216"/>
      <c r="G156" s="257"/>
    </row>
    <row r="157" spans="1:7" s="105" customFormat="1" x14ac:dyDescent="0.25">
      <c r="A157" s="153">
        <f t="shared" si="7"/>
        <v>83</v>
      </c>
      <c r="B157" s="168" t="s">
        <v>1722</v>
      </c>
      <c r="C157" s="216" t="s">
        <v>1807</v>
      </c>
      <c r="D157" s="216"/>
      <c r="E157" s="216"/>
      <c r="F157" s="216"/>
      <c r="G157" s="257"/>
    </row>
    <row r="158" spans="1:7" s="105" customFormat="1" ht="30" x14ac:dyDescent="0.25">
      <c r="A158" s="153">
        <f t="shared" si="7"/>
        <v>84</v>
      </c>
      <c r="B158" s="151" t="s">
        <v>1723</v>
      </c>
      <c r="C158" s="205" t="s">
        <v>1002</v>
      </c>
      <c r="D158" s="205" t="s">
        <v>1002</v>
      </c>
      <c r="E158" s="205" t="s">
        <v>1002</v>
      </c>
      <c r="F158" s="205" t="s">
        <v>1002</v>
      </c>
      <c r="G158" s="205" t="s">
        <v>1002</v>
      </c>
    </row>
    <row r="159" spans="1:7" s="105" customFormat="1" x14ac:dyDescent="0.25">
      <c r="A159" s="153">
        <f>A158+0.01</f>
        <v>84.01</v>
      </c>
      <c r="B159" s="160" t="s">
        <v>913</v>
      </c>
      <c r="C159" s="206" t="s">
        <v>1807</v>
      </c>
      <c r="D159" s="206"/>
      <c r="E159" s="206"/>
      <c r="F159" s="206"/>
      <c r="G159" s="257"/>
    </row>
    <row r="160" spans="1:7" s="105" customFormat="1" x14ac:dyDescent="0.25">
      <c r="A160" s="153">
        <f>A159+0.01</f>
        <v>84.02000000000001</v>
      </c>
      <c r="B160" s="160" t="s">
        <v>1796</v>
      </c>
      <c r="C160" s="206" t="s">
        <v>1807</v>
      </c>
      <c r="D160" s="206"/>
      <c r="E160" s="206"/>
      <c r="F160" s="206"/>
      <c r="G160" s="257"/>
    </row>
    <row r="161" spans="1:7" s="105" customFormat="1" ht="30" x14ac:dyDescent="0.25">
      <c r="A161" s="153">
        <f>A160+0.01</f>
        <v>84.030000000000015</v>
      </c>
      <c r="B161" s="160" t="s">
        <v>1018</v>
      </c>
      <c r="C161" s="206" t="s">
        <v>1807</v>
      </c>
      <c r="D161" s="206"/>
      <c r="E161" s="206"/>
      <c r="F161" s="206"/>
      <c r="G161" s="257"/>
    </row>
    <row r="162" spans="1:7" s="105" customFormat="1" ht="30" x14ac:dyDescent="0.25">
      <c r="A162" s="153">
        <f>A158+1</f>
        <v>85</v>
      </c>
      <c r="B162" s="137" t="s">
        <v>1724</v>
      </c>
      <c r="C162" s="200" t="s">
        <v>1807</v>
      </c>
      <c r="D162" s="200"/>
      <c r="E162" s="200"/>
      <c r="F162" s="200"/>
      <c r="G162" s="257"/>
    </row>
    <row r="163" spans="1:7" s="105" customFormat="1" ht="30" x14ac:dyDescent="0.25">
      <c r="A163" s="153">
        <f t="shared" si="7"/>
        <v>86</v>
      </c>
      <c r="B163" s="137" t="s">
        <v>1725</v>
      </c>
      <c r="C163" s="200" t="s">
        <v>1807</v>
      </c>
      <c r="D163" s="200"/>
      <c r="E163" s="200"/>
      <c r="F163" s="200"/>
      <c r="G163" s="257"/>
    </row>
    <row r="164" spans="1:7" s="1" customFormat="1" ht="15" x14ac:dyDescent="0.25">
      <c r="A164" s="323" t="s">
        <v>1014</v>
      </c>
      <c r="B164" s="324"/>
      <c r="C164" s="324"/>
      <c r="D164" s="324"/>
      <c r="E164" s="324"/>
      <c r="F164" s="324"/>
      <c r="G164" s="325"/>
    </row>
    <row r="165" spans="1:7" s="105" customFormat="1" ht="30" x14ac:dyDescent="0.25">
      <c r="A165" s="153">
        <f>A163+1</f>
        <v>87</v>
      </c>
      <c r="B165" s="137" t="s">
        <v>1726</v>
      </c>
      <c r="C165" s="200" t="s">
        <v>1807</v>
      </c>
      <c r="D165" s="200"/>
      <c r="E165" s="200"/>
      <c r="F165" s="200"/>
      <c r="G165" s="257"/>
    </row>
    <row r="166" spans="1:7" s="105" customFormat="1" ht="45" x14ac:dyDescent="0.25">
      <c r="A166" s="153">
        <f t="shared" si="7"/>
        <v>88</v>
      </c>
      <c r="B166" s="151" t="s">
        <v>1727</v>
      </c>
      <c r="C166" s="205" t="s">
        <v>1002</v>
      </c>
      <c r="D166" s="205" t="s">
        <v>1002</v>
      </c>
      <c r="E166" s="205" t="s">
        <v>1002</v>
      </c>
      <c r="F166" s="205"/>
      <c r="G166" s="205"/>
    </row>
    <row r="167" spans="1:7" s="105" customFormat="1" x14ac:dyDescent="0.25">
      <c r="A167" s="153">
        <f>A166+0.01</f>
        <v>88.01</v>
      </c>
      <c r="B167" s="160" t="s">
        <v>817</v>
      </c>
      <c r="C167" s="206" t="s">
        <v>1807</v>
      </c>
      <c r="D167" s="206"/>
      <c r="E167" s="206"/>
      <c r="F167" s="206"/>
      <c r="G167" s="257"/>
    </row>
    <row r="168" spans="1:7" s="105" customFormat="1" x14ac:dyDescent="0.25">
      <c r="A168" s="153">
        <f>A167+0.01</f>
        <v>88.02000000000001</v>
      </c>
      <c r="B168" s="160" t="s">
        <v>914</v>
      </c>
      <c r="C168" s="206" t="s">
        <v>1807</v>
      </c>
      <c r="D168" s="206"/>
      <c r="E168" s="206"/>
      <c r="F168" s="206"/>
      <c r="G168" s="257"/>
    </row>
    <row r="169" spans="1:7" s="105" customFormat="1" x14ac:dyDescent="0.25">
      <c r="A169" s="153">
        <f t="shared" ref="A169:A170" si="9">A168+0.01</f>
        <v>88.030000000000015</v>
      </c>
      <c r="B169" s="160" t="s">
        <v>950</v>
      </c>
      <c r="C169" s="206" t="s">
        <v>1807</v>
      </c>
      <c r="D169" s="206"/>
      <c r="E169" s="206"/>
      <c r="F169" s="206"/>
      <c r="G169" s="257"/>
    </row>
    <row r="170" spans="1:7" s="105" customFormat="1" x14ac:dyDescent="0.25">
      <c r="A170" s="153">
        <f t="shared" si="9"/>
        <v>88.04000000000002</v>
      </c>
      <c r="B170" s="160" t="s">
        <v>848</v>
      </c>
      <c r="C170" s="206" t="s">
        <v>1807</v>
      </c>
      <c r="D170" s="206"/>
      <c r="E170" s="206"/>
      <c r="F170" s="206"/>
      <c r="G170" s="257"/>
    </row>
    <row r="171" spans="1:7" s="105" customFormat="1" ht="30" x14ac:dyDescent="0.25">
      <c r="A171" s="153">
        <f>A166+1</f>
        <v>89</v>
      </c>
      <c r="B171" s="137" t="s">
        <v>1728</v>
      </c>
      <c r="C171" s="200" t="s">
        <v>1807</v>
      </c>
      <c r="D171" s="200"/>
      <c r="E171" s="200"/>
      <c r="F171" s="200"/>
      <c r="G171" s="257"/>
    </row>
    <row r="172" spans="1:7" s="105" customFormat="1" ht="30" x14ac:dyDescent="0.25">
      <c r="A172" s="153">
        <f t="shared" si="7"/>
        <v>90</v>
      </c>
      <c r="B172" s="151" t="s">
        <v>1729</v>
      </c>
      <c r="C172" s="205" t="s">
        <v>1002</v>
      </c>
      <c r="D172" s="205" t="s">
        <v>1002</v>
      </c>
      <c r="E172" s="205" t="s">
        <v>1002</v>
      </c>
      <c r="F172" s="205" t="s">
        <v>1002</v>
      </c>
      <c r="G172" s="205" t="s">
        <v>1002</v>
      </c>
    </row>
    <row r="173" spans="1:7" s="105" customFormat="1" x14ac:dyDescent="0.25">
      <c r="A173" s="153">
        <f>A172+0.01</f>
        <v>90.01</v>
      </c>
      <c r="B173" s="160" t="s">
        <v>915</v>
      </c>
      <c r="C173" s="206" t="s">
        <v>1807</v>
      </c>
      <c r="D173" s="206"/>
      <c r="E173" s="206"/>
      <c r="F173" s="206"/>
      <c r="G173" s="257"/>
    </row>
    <row r="174" spans="1:7" s="105" customFormat="1" ht="30" x14ac:dyDescent="0.25">
      <c r="A174" s="153">
        <f>A173+0.01</f>
        <v>90.02000000000001</v>
      </c>
      <c r="B174" s="160" t="s">
        <v>1108</v>
      </c>
      <c r="C174" s="206" t="s">
        <v>1807</v>
      </c>
      <c r="D174" s="206"/>
      <c r="E174" s="206"/>
      <c r="F174" s="206"/>
      <c r="G174" s="257"/>
    </row>
    <row r="175" spans="1:7" s="105" customFormat="1" x14ac:dyDescent="0.25">
      <c r="A175" s="153">
        <f t="shared" ref="A175:A176" si="10">A174+0.01</f>
        <v>90.030000000000015</v>
      </c>
      <c r="B175" s="160" t="s">
        <v>1109</v>
      </c>
      <c r="C175" s="206" t="s">
        <v>1807</v>
      </c>
      <c r="D175" s="206"/>
      <c r="E175" s="206"/>
      <c r="F175" s="206"/>
      <c r="G175" s="257"/>
    </row>
    <row r="176" spans="1:7" s="105" customFormat="1" x14ac:dyDescent="0.25">
      <c r="A176" s="153">
        <f t="shared" si="10"/>
        <v>90.04000000000002</v>
      </c>
      <c r="B176" s="160" t="s">
        <v>1110</v>
      </c>
      <c r="C176" s="206" t="s">
        <v>1807</v>
      </c>
      <c r="D176" s="206"/>
      <c r="E176" s="206"/>
      <c r="F176" s="206"/>
      <c r="G176" s="257"/>
    </row>
    <row r="177" spans="1:7" s="1" customFormat="1" ht="15" x14ac:dyDescent="0.25">
      <c r="A177" s="323" t="s">
        <v>35</v>
      </c>
      <c r="B177" s="324"/>
      <c r="C177" s="324"/>
      <c r="D177" s="324"/>
      <c r="E177" s="324"/>
      <c r="F177" s="324"/>
      <c r="G177" s="325"/>
    </row>
    <row r="178" spans="1:7" s="105" customFormat="1" ht="30" x14ac:dyDescent="0.25">
      <c r="A178" s="153">
        <f>A172+1</f>
        <v>91</v>
      </c>
      <c r="B178" s="166" t="s">
        <v>1730</v>
      </c>
      <c r="C178" s="200" t="s">
        <v>1807</v>
      </c>
      <c r="D178" s="200"/>
      <c r="E178" s="200"/>
      <c r="F178" s="200"/>
      <c r="G178" s="257"/>
    </row>
    <row r="179" spans="1:7" s="105" customFormat="1" ht="30" x14ac:dyDescent="0.25">
      <c r="A179" s="153">
        <f t="shared" si="7"/>
        <v>92</v>
      </c>
      <c r="B179" s="137" t="s">
        <v>1731</v>
      </c>
      <c r="C179" s="200" t="s">
        <v>1807</v>
      </c>
      <c r="D179" s="200"/>
      <c r="E179" s="200"/>
      <c r="F179" s="200"/>
      <c r="G179" s="257"/>
    </row>
    <row r="180" spans="1:7" s="105" customFormat="1" ht="45" x14ac:dyDescent="0.25">
      <c r="A180" s="153">
        <f t="shared" si="7"/>
        <v>93</v>
      </c>
      <c r="B180" s="166" t="s">
        <v>1732</v>
      </c>
      <c r="C180" s="200" t="s">
        <v>1807</v>
      </c>
      <c r="D180" s="200"/>
      <c r="E180" s="200"/>
      <c r="F180" s="200"/>
      <c r="G180" s="257"/>
    </row>
    <row r="181" spans="1:7" s="105" customFormat="1" ht="45" x14ac:dyDescent="0.25">
      <c r="A181" s="153">
        <f t="shared" si="7"/>
        <v>94</v>
      </c>
      <c r="B181" s="166" t="s">
        <v>1733</v>
      </c>
      <c r="C181" s="200" t="s">
        <v>1807</v>
      </c>
      <c r="D181" s="200"/>
      <c r="E181" s="200"/>
      <c r="F181" s="200"/>
      <c r="G181" s="257"/>
    </row>
    <row r="182" spans="1:7" s="105" customFormat="1" ht="30" x14ac:dyDescent="0.25">
      <c r="A182" s="153">
        <f t="shared" si="7"/>
        <v>95</v>
      </c>
      <c r="B182" s="168" t="s">
        <v>1734</v>
      </c>
      <c r="C182" s="216" t="s">
        <v>1807</v>
      </c>
      <c r="D182" s="216"/>
      <c r="E182" s="216"/>
      <c r="F182" s="216"/>
      <c r="G182" s="257"/>
    </row>
    <row r="183" spans="1:7" s="105" customFormat="1" ht="30" x14ac:dyDescent="0.25">
      <c r="A183" s="153">
        <f t="shared" si="7"/>
        <v>96</v>
      </c>
      <c r="B183" s="137" t="s">
        <v>1735</v>
      </c>
      <c r="C183" s="200" t="s">
        <v>1807</v>
      </c>
      <c r="D183" s="200"/>
      <c r="E183" s="200"/>
      <c r="F183" s="200"/>
      <c r="G183" s="257"/>
    </row>
    <row r="184" spans="1:7" s="105" customFormat="1" ht="30" x14ac:dyDescent="0.25">
      <c r="A184" s="153">
        <f t="shared" si="7"/>
        <v>97</v>
      </c>
      <c r="B184" s="137" t="s">
        <v>1797</v>
      </c>
      <c r="C184" s="200" t="s">
        <v>1807</v>
      </c>
      <c r="D184" s="200"/>
      <c r="E184" s="200"/>
      <c r="F184" s="200"/>
      <c r="G184" s="257"/>
    </row>
    <row r="185" spans="1:7" s="105" customFormat="1" ht="30" x14ac:dyDescent="0.25">
      <c r="A185" s="153">
        <f t="shared" si="7"/>
        <v>98</v>
      </c>
      <c r="B185" s="137" t="s">
        <v>1736</v>
      </c>
      <c r="C185" s="200" t="s">
        <v>1807</v>
      </c>
      <c r="D185" s="200"/>
      <c r="E185" s="200"/>
      <c r="F185" s="200"/>
      <c r="G185" s="257"/>
    </row>
    <row r="186" spans="1:7" s="105" customFormat="1" ht="30" x14ac:dyDescent="0.25">
      <c r="A186" s="153">
        <f t="shared" si="7"/>
        <v>99</v>
      </c>
      <c r="B186" s="166" t="s">
        <v>1737</v>
      </c>
      <c r="C186" s="200" t="s">
        <v>1807</v>
      </c>
      <c r="D186" s="200"/>
      <c r="E186" s="200"/>
      <c r="F186" s="200"/>
      <c r="G186" s="257"/>
    </row>
    <row r="187" spans="1:7" s="105" customFormat="1" ht="45" x14ac:dyDescent="0.25">
      <c r="A187" s="153">
        <f t="shared" si="7"/>
        <v>100</v>
      </c>
      <c r="B187" s="137" t="s">
        <v>1738</v>
      </c>
      <c r="C187" s="200" t="s">
        <v>1807</v>
      </c>
      <c r="D187" s="200"/>
      <c r="E187" s="200"/>
      <c r="F187" s="200"/>
      <c r="G187" s="257"/>
    </row>
    <row r="188" spans="1:7" s="105" customFormat="1" x14ac:dyDescent="0.25">
      <c r="A188" s="153">
        <f t="shared" si="7"/>
        <v>101</v>
      </c>
      <c r="B188" s="137" t="s">
        <v>1739</v>
      </c>
      <c r="C188" s="200" t="s">
        <v>1807</v>
      </c>
      <c r="D188" s="200"/>
      <c r="E188" s="200"/>
      <c r="F188" s="200"/>
      <c r="G188" s="257"/>
    </row>
    <row r="189" spans="1:7" s="105" customFormat="1" ht="45" x14ac:dyDescent="0.25">
      <c r="A189" s="153">
        <f t="shared" si="7"/>
        <v>102</v>
      </c>
      <c r="B189" s="151" t="s">
        <v>1740</v>
      </c>
      <c r="C189" s="205" t="s">
        <v>1002</v>
      </c>
      <c r="D189" s="205" t="s">
        <v>1002</v>
      </c>
      <c r="E189" s="205" t="s">
        <v>1002</v>
      </c>
      <c r="F189" s="205" t="s">
        <v>1002</v>
      </c>
      <c r="G189" s="205" t="s">
        <v>1002</v>
      </c>
    </row>
    <row r="190" spans="1:7" s="105" customFormat="1" x14ac:dyDescent="0.25">
      <c r="A190" s="153">
        <f>A189+0.01</f>
        <v>102.01</v>
      </c>
      <c r="B190" s="160" t="s">
        <v>916</v>
      </c>
      <c r="C190" s="206" t="s">
        <v>1807</v>
      </c>
      <c r="D190" s="206"/>
      <c r="E190" s="206"/>
      <c r="F190" s="206"/>
      <c r="G190" s="257"/>
    </row>
    <row r="191" spans="1:7" s="105" customFormat="1" x14ac:dyDescent="0.25">
      <c r="A191" s="153">
        <f>A190+0.01</f>
        <v>102.02000000000001</v>
      </c>
      <c r="B191" s="160" t="s">
        <v>1111</v>
      </c>
      <c r="C191" s="206" t="s">
        <v>1807</v>
      </c>
      <c r="D191" s="206"/>
      <c r="E191" s="206"/>
      <c r="F191" s="206"/>
      <c r="G191" s="257"/>
    </row>
    <row r="192" spans="1:7" s="105" customFormat="1" x14ac:dyDescent="0.25">
      <c r="A192" s="153">
        <f>A191+0.01</f>
        <v>102.03000000000002</v>
      </c>
      <c r="B192" s="160" t="s">
        <v>917</v>
      </c>
      <c r="C192" s="206" t="s">
        <v>1807</v>
      </c>
      <c r="D192" s="206"/>
      <c r="E192" s="206"/>
      <c r="F192" s="206"/>
      <c r="G192" s="257"/>
    </row>
    <row r="193" spans="1:7" s="105" customFormat="1" ht="30" x14ac:dyDescent="0.25">
      <c r="A193" s="153">
        <f>A189+1</f>
        <v>103</v>
      </c>
      <c r="B193" s="151" t="s">
        <v>1741</v>
      </c>
      <c r="C193" s="205" t="s">
        <v>1002</v>
      </c>
      <c r="D193" s="205" t="s">
        <v>1002</v>
      </c>
      <c r="E193" s="205" t="s">
        <v>1002</v>
      </c>
      <c r="F193" s="205" t="s">
        <v>1002</v>
      </c>
      <c r="G193" s="205" t="s">
        <v>1002</v>
      </c>
    </row>
    <row r="194" spans="1:7" s="105" customFormat="1" x14ac:dyDescent="0.25">
      <c r="A194" s="153">
        <f>A193+0.01</f>
        <v>103.01</v>
      </c>
      <c r="B194" s="160" t="s">
        <v>1112</v>
      </c>
      <c r="C194" s="206" t="s">
        <v>1807</v>
      </c>
      <c r="D194" s="206"/>
      <c r="E194" s="206"/>
      <c r="F194" s="206"/>
      <c r="G194" s="257"/>
    </row>
    <row r="195" spans="1:7" s="105" customFormat="1" x14ac:dyDescent="0.25">
      <c r="A195" s="153">
        <f>A194+0.01</f>
        <v>103.02000000000001</v>
      </c>
      <c r="B195" s="160" t="s">
        <v>877</v>
      </c>
      <c r="C195" s="206" t="s">
        <v>1807</v>
      </c>
      <c r="D195" s="206"/>
      <c r="E195" s="206"/>
      <c r="F195" s="206"/>
      <c r="G195" s="257"/>
    </row>
    <row r="196" spans="1:7" s="105" customFormat="1" x14ac:dyDescent="0.25">
      <c r="A196" s="153">
        <f>A195+0.01</f>
        <v>103.03000000000002</v>
      </c>
      <c r="B196" s="160" t="s">
        <v>880</v>
      </c>
      <c r="C196" s="206" t="s">
        <v>1807</v>
      </c>
      <c r="D196" s="206"/>
      <c r="E196" s="206"/>
      <c r="F196" s="206"/>
      <c r="G196" s="257"/>
    </row>
    <row r="197" spans="1:7" s="105" customFormat="1" ht="45" x14ac:dyDescent="0.25">
      <c r="A197" s="153">
        <f>A193+1</f>
        <v>104</v>
      </c>
      <c r="B197" s="168" t="s">
        <v>1742</v>
      </c>
      <c r="C197" s="216" t="s">
        <v>1807</v>
      </c>
      <c r="D197" s="216"/>
      <c r="E197" s="216"/>
      <c r="F197" s="216"/>
      <c r="G197" s="257"/>
    </row>
    <row r="198" spans="1:7" s="105" customFormat="1" ht="30" x14ac:dyDescent="0.25">
      <c r="A198" s="153">
        <f t="shared" si="7"/>
        <v>105</v>
      </c>
      <c r="B198" s="137" t="s">
        <v>1743</v>
      </c>
      <c r="C198" s="200" t="s">
        <v>1807</v>
      </c>
      <c r="D198" s="200"/>
      <c r="E198" s="200"/>
      <c r="F198" s="200"/>
      <c r="G198" s="257"/>
    </row>
    <row r="199" spans="1:7" s="105" customFormat="1" ht="30" x14ac:dyDescent="0.25">
      <c r="A199" s="153">
        <f t="shared" si="7"/>
        <v>106</v>
      </c>
      <c r="B199" s="137" t="s">
        <v>1744</v>
      </c>
      <c r="C199" s="200" t="s">
        <v>1807</v>
      </c>
      <c r="D199" s="200"/>
      <c r="E199" s="200"/>
      <c r="F199" s="200"/>
      <c r="G199" s="257"/>
    </row>
    <row r="200" spans="1:7" s="105" customFormat="1" ht="30" x14ac:dyDescent="0.25">
      <c r="A200" s="153">
        <f t="shared" si="7"/>
        <v>107</v>
      </c>
      <c r="B200" s="137" t="s">
        <v>1745</v>
      </c>
      <c r="C200" s="200" t="s">
        <v>1807</v>
      </c>
      <c r="D200" s="200"/>
      <c r="E200" s="200"/>
      <c r="F200" s="200"/>
      <c r="G200" s="257"/>
    </row>
    <row r="201" spans="1:7" s="1" customFormat="1" ht="15" x14ac:dyDescent="0.25">
      <c r="A201" s="323" t="s">
        <v>36</v>
      </c>
      <c r="B201" s="324"/>
      <c r="C201" s="324"/>
      <c r="D201" s="324"/>
      <c r="E201" s="324"/>
      <c r="F201" s="324"/>
      <c r="G201" s="325"/>
    </row>
    <row r="202" spans="1:7" s="105" customFormat="1" ht="30" x14ac:dyDescent="0.25">
      <c r="A202" s="153">
        <f>A200+1</f>
        <v>108</v>
      </c>
      <c r="B202" s="137" t="s">
        <v>1746</v>
      </c>
      <c r="C202" s="200" t="s">
        <v>1807</v>
      </c>
      <c r="D202" s="200"/>
      <c r="E202" s="200"/>
      <c r="F202" s="200"/>
      <c r="G202" s="257"/>
    </row>
    <row r="203" spans="1:7" s="73" customFormat="1" ht="30" x14ac:dyDescent="0.25">
      <c r="A203" s="153">
        <f t="shared" si="7"/>
        <v>109</v>
      </c>
      <c r="B203" s="151" t="s">
        <v>1747</v>
      </c>
      <c r="C203" s="206" t="s">
        <v>1807</v>
      </c>
      <c r="D203" s="206"/>
      <c r="E203" s="206"/>
      <c r="F203" s="206"/>
      <c r="G203" s="257"/>
    </row>
    <row r="204" spans="1:7" s="105" customFormat="1" ht="30" x14ac:dyDescent="0.25">
      <c r="A204" s="153">
        <f t="shared" si="7"/>
        <v>110</v>
      </c>
      <c r="B204" s="137" t="s">
        <v>1748</v>
      </c>
      <c r="C204" s="200" t="s">
        <v>1807</v>
      </c>
      <c r="D204" s="200"/>
      <c r="E204" s="200"/>
      <c r="F204" s="200"/>
      <c r="G204" s="257"/>
    </row>
    <row r="205" spans="1:7" s="105" customFormat="1" ht="30" x14ac:dyDescent="0.25">
      <c r="A205" s="153">
        <f t="shared" si="7"/>
        <v>111</v>
      </c>
      <c r="B205" s="166" t="s">
        <v>1749</v>
      </c>
      <c r="C205" s="200" t="s">
        <v>1807</v>
      </c>
      <c r="D205" s="200"/>
      <c r="E205" s="200"/>
      <c r="F205" s="200"/>
      <c r="G205" s="257"/>
    </row>
    <row r="206" spans="1:7" s="1" customFormat="1" ht="15" x14ac:dyDescent="0.25">
      <c r="A206" s="323" t="s">
        <v>37</v>
      </c>
      <c r="B206" s="324"/>
      <c r="C206" s="324"/>
      <c r="D206" s="324"/>
      <c r="E206" s="324"/>
      <c r="F206" s="324"/>
      <c r="G206" s="325"/>
    </row>
    <row r="207" spans="1:7" s="105" customFormat="1" x14ac:dyDescent="0.25">
      <c r="A207" s="153">
        <f>A205+1</f>
        <v>112</v>
      </c>
      <c r="B207" s="137" t="s">
        <v>1798</v>
      </c>
      <c r="C207" s="200" t="s">
        <v>1807</v>
      </c>
      <c r="D207" s="200"/>
      <c r="E207" s="200"/>
      <c r="F207" s="200"/>
      <c r="G207" s="257"/>
    </row>
    <row r="208" spans="1:7" s="105" customFormat="1" x14ac:dyDescent="0.25">
      <c r="A208" s="153">
        <f t="shared" ref="A208:A234" si="11">A207+1</f>
        <v>113</v>
      </c>
      <c r="B208" s="137" t="s">
        <v>1799</v>
      </c>
      <c r="C208" s="200" t="s">
        <v>1807</v>
      </c>
      <c r="D208" s="200"/>
      <c r="E208" s="200"/>
      <c r="F208" s="200"/>
      <c r="G208" s="257"/>
    </row>
    <row r="209" spans="1:7" s="105" customFormat="1" ht="30" x14ac:dyDescent="0.25">
      <c r="A209" s="153">
        <f t="shared" si="11"/>
        <v>114</v>
      </c>
      <c r="B209" s="137" t="s">
        <v>1750</v>
      </c>
      <c r="C209" s="200" t="s">
        <v>1807</v>
      </c>
      <c r="D209" s="200"/>
      <c r="E209" s="200"/>
      <c r="F209" s="200"/>
      <c r="G209" s="257"/>
    </row>
    <row r="210" spans="1:7" s="105" customFormat="1" x14ac:dyDescent="0.25">
      <c r="A210" s="153">
        <f t="shared" si="11"/>
        <v>115</v>
      </c>
      <c r="B210" s="137" t="s">
        <v>1751</v>
      </c>
      <c r="C210" s="200" t="s">
        <v>1807</v>
      </c>
      <c r="D210" s="200"/>
      <c r="E210" s="200"/>
      <c r="F210" s="200"/>
      <c r="G210" s="257"/>
    </row>
    <row r="211" spans="1:7" s="105" customFormat="1" ht="30" x14ac:dyDescent="0.25">
      <c r="A211" s="153">
        <f t="shared" si="11"/>
        <v>116</v>
      </c>
      <c r="B211" s="137" t="s">
        <v>1752</v>
      </c>
      <c r="C211" s="200" t="s">
        <v>1807</v>
      </c>
      <c r="D211" s="200"/>
      <c r="E211" s="200"/>
      <c r="F211" s="200"/>
      <c r="G211" s="257"/>
    </row>
    <row r="212" spans="1:7" s="1" customFormat="1" ht="15" x14ac:dyDescent="0.25">
      <c r="A212" s="323" t="s">
        <v>1</v>
      </c>
      <c r="B212" s="324"/>
      <c r="C212" s="324"/>
      <c r="D212" s="324"/>
      <c r="E212" s="324"/>
      <c r="F212" s="324"/>
      <c r="G212" s="325"/>
    </row>
    <row r="213" spans="1:7" s="105" customFormat="1" ht="30" x14ac:dyDescent="0.25">
      <c r="A213" s="153">
        <f>A211+1</f>
        <v>117</v>
      </c>
      <c r="B213" s="137" t="s">
        <v>1753</v>
      </c>
      <c r="C213" s="200" t="s">
        <v>1807</v>
      </c>
      <c r="D213" s="200"/>
      <c r="E213" s="200"/>
      <c r="F213" s="200"/>
      <c r="G213" s="257"/>
    </row>
    <row r="214" spans="1:7" s="105" customFormat="1" x14ac:dyDescent="0.25">
      <c r="A214" s="153">
        <f t="shared" si="11"/>
        <v>118</v>
      </c>
      <c r="B214" s="137" t="s">
        <v>1754</v>
      </c>
      <c r="C214" s="200" t="s">
        <v>1807</v>
      </c>
      <c r="D214" s="200"/>
      <c r="E214" s="200"/>
      <c r="F214" s="200"/>
      <c r="G214" s="257"/>
    </row>
    <row r="215" spans="1:7" s="105" customFormat="1" x14ac:dyDescent="0.25">
      <c r="A215" s="153">
        <f t="shared" si="11"/>
        <v>119</v>
      </c>
      <c r="B215" s="137" t="s">
        <v>1755</v>
      </c>
      <c r="C215" s="200" t="s">
        <v>1807</v>
      </c>
      <c r="D215" s="200"/>
      <c r="E215" s="200"/>
      <c r="F215" s="200"/>
      <c r="G215" s="257"/>
    </row>
    <row r="216" spans="1:7" s="105" customFormat="1" x14ac:dyDescent="0.25">
      <c r="A216" s="153">
        <f t="shared" si="11"/>
        <v>120</v>
      </c>
      <c r="B216" s="151" t="s">
        <v>1756</v>
      </c>
      <c r="C216" s="205" t="s">
        <v>1002</v>
      </c>
      <c r="D216" s="205" t="s">
        <v>1002</v>
      </c>
      <c r="E216" s="205" t="s">
        <v>1002</v>
      </c>
      <c r="F216" s="205" t="s">
        <v>1002</v>
      </c>
      <c r="G216" s="205" t="s">
        <v>1002</v>
      </c>
    </row>
    <row r="217" spans="1:7" s="105" customFormat="1" x14ac:dyDescent="0.25">
      <c r="A217" s="153">
        <f>A216+0.01</f>
        <v>120.01</v>
      </c>
      <c r="B217" s="160" t="s">
        <v>945</v>
      </c>
      <c r="C217" s="206" t="s">
        <v>1807</v>
      </c>
      <c r="D217" s="206"/>
      <c r="E217" s="206"/>
      <c r="F217" s="206"/>
      <c r="G217" s="257"/>
    </row>
    <row r="218" spans="1:7" s="105" customFormat="1" x14ac:dyDescent="0.25">
      <c r="A218" s="153">
        <f>A217+0.01</f>
        <v>120.02000000000001</v>
      </c>
      <c r="B218" s="160" t="s">
        <v>1113</v>
      </c>
      <c r="C218" s="206" t="s">
        <v>1807</v>
      </c>
      <c r="D218" s="206"/>
      <c r="E218" s="206"/>
      <c r="F218" s="206"/>
      <c r="G218" s="257"/>
    </row>
    <row r="219" spans="1:7" s="105" customFormat="1" ht="30" x14ac:dyDescent="0.25">
      <c r="A219" s="153">
        <f>A216+1</f>
        <v>121</v>
      </c>
      <c r="B219" s="137" t="s">
        <v>1757</v>
      </c>
      <c r="C219" s="200" t="s">
        <v>1807</v>
      </c>
      <c r="D219" s="200"/>
      <c r="E219" s="200"/>
      <c r="F219" s="200"/>
      <c r="G219" s="257"/>
    </row>
    <row r="220" spans="1:7" s="105" customFormat="1" ht="30" x14ac:dyDescent="0.25">
      <c r="A220" s="153">
        <f t="shared" si="11"/>
        <v>122</v>
      </c>
      <c r="B220" s="151" t="s">
        <v>1758</v>
      </c>
      <c r="C220" s="205" t="s">
        <v>1002</v>
      </c>
      <c r="D220" s="205" t="s">
        <v>1002</v>
      </c>
      <c r="E220" s="205" t="s">
        <v>1002</v>
      </c>
      <c r="F220" s="205" t="s">
        <v>1002</v>
      </c>
      <c r="G220" s="205" t="s">
        <v>1002</v>
      </c>
    </row>
    <row r="221" spans="1:7" s="105" customFormat="1" x14ac:dyDescent="0.25">
      <c r="A221" s="153">
        <f>A220+0.01</f>
        <v>122.01</v>
      </c>
      <c r="B221" s="160" t="s">
        <v>918</v>
      </c>
      <c r="C221" s="206" t="s">
        <v>1807</v>
      </c>
      <c r="D221" s="206"/>
      <c r="E221" s="206"/>
      <c r="F221" s="206"/>
      <c r="G221" s="257"/>
    </row>
    <row r="222" spans="1:7" s="105" customFormat="1" x14ac:dyDescent="0.25">
      <c r="A222" s="153">
        <f>A221+0.01</f>
        <v>122.02000000000001</v>
      </c>
      <c r="B222" s="160" t="s">
        <v>919</v>
      </c>
      <c r="C222" s="206" t="s">
        <v>1807</v>
      </c>
      <c r="D222" s="206"/>
      <c r="E222" s="206"/>
      <c r="F222" s="206"/>
      <c r="G222" s="257"/>
    </row>
    <row r="223" spans="1:7" s="105" customFormat="1" x14ac:dyDescent="0.25">
      <c r="A223" s="153">
        <f>A222+0.01</f>
        <v>122.03000000000002</v>
      </c>
      <c r="B223" s="160" t="s">
        <v>1114</v>
      </c>
      <c r="C223" s="206" t="s">
        <v>1807</v>
      </c>
      <c r="D223" s="206"/>
      <c r="E223" s="206"/>
      <c r="F223" s="206"/>
      <c r="G223" s="257"/>
    </row>
    <row r="224" spans="1:7" s="105" customFormat="1" ht="30" x14ac:dyDescent="0.25">
      <c r="A224" s="153">
        <f>A220+1</f>
        <v>123</v>
      </c>
      <c r="B224" s="137" t="s">
        <v>1759</v>
      </c>
      <c r="C224" s="200" t="s">
        <v>1807</v>
      </c>
      <c r="D224" s="200"/>
      <c r="E224" s="200"/>
      <c r="F224" s="200"/>
      <c r="G224" s="257"/>
    </row>
    <row r="225" spans="1:7" s="105" customFormat="1" ht="30" x14ac:dyDescent="0.25">
      <c r="A225" s="153">
        <f t="shared" si="11"/>
        <v>124</v>
      </c>
      <c r="B225" s="137" t="s">
        <v>1760</v>
      </c>
      <c r="C225" s="200" t="s">
        <v>1807</v>
      </c>
      <c r="D225" s="200"/>
      <c r="E225" s="200"/>
      <c r="F225" s="200"/>
      <c r="G225" s="257"/>
    </row>
    <row r="226" spans="1:7" s="105" customFormat="1" ht="45" x14ac:dyDescent="0.25">
      <c r="A226" s="153">
        <f t="shared" si="11"/>
        <v>125</v>
      </c>
      <c r="B226" s="151" t="s">
        <v>1761</v>
      </c>
      <c r="C226" s="205" t="s">
        <v>1002</v>
      </c>
      <c r="D226" s="205" t="s">
        <v>1002</v>
      </c>
      <c r="E226" s="205" t="s">
        <v>1002</v>
      </c>
      <c r="F226" s="205" t="s">
        <v>1002</v>
      </c>
      <c r="G226" s="205" t="s">
        <v>1002</v>
      </c>
    </row>
    <row r="227" spans="1:7" s="105" customFormat="1" x14ac:dyDescent="0.25">
      <c r="A227" s="153">
        <f>A226+0.01</f>
        <v>125.01</v>
      </c>
      <c r="B227" s="160" t="s">
        <v>751</v>
      </c>
      <c r="C227" s="206" t="s">
        <v>1807</v>
      </c>
      <c r="D227" s="206"/>
      <c r="E227" s="206"/>
      <c r="F227" s="206"/>
      <c r="G227" s="257"/>
    </row>
    <row r="228" spans="1:7" s="105" customFormat="1" x14ac:dyDescent="0.25">
      <c r="A228" s="153">
        <f>A227+0.01</f>
        <v>125.02000000000001</v>
      </c>
      <c r="B228" s="160" t="s">
        <v>752</v>
      </c>
      <c r="C228" s="206" t="s">
        <v>1807</v>
      </c>
      <c r="D228" s="206"/>
      <c r="E228" s="206"/>
      <c r="F228" s="206"/>
      <c r="G228" s="257"/>
    </row>
    <row r="229" spans="1:7" s="105" customFormat="1" x14ac:dyDescent="0.25">
      <c r="A229" s="153">
        <f>A226+1</f>
        <v>126</v>
      </c>
      <c r="B229" s="151" t="s">
        <v>1762</v>
      </c>
      <c r="C229" s="205" t="s">
        <v>1002</v>
      </c>
      <c r="D229" s="205" t="s">
        <v>1002</v>
      </c>
      <c r="E229" s="205" t="s">
        <v>1002</v>
      </c>
      <c r="F229" s="205" t="s">
        <v>1002</v>
      </c>
      <c r="G229" s="205" t="s">
        <v>1002</v>
      </c>
    </row>
    <row r="230" spans="1:7" s="105" customFormat="1" x14ac:dyDescent="0.25">
      <c r="A230" s="153">
        <f t="shared" ref="A230:A232" si="12">A229+0.01</f>
        <v>126.01</v>
      </c>
      <c r="B230" s="160" t="s">
        <v>949</v>
      </c>
      <c r="C230" s="206" t="s">
        <v>1807</v>
      </c>
      <c r="D230" s="206"/>
      <c r="E230" s="206"/>
      <c r="F230" s="206"/>
      <c r="G230" s="257"/>
    </row>
    <row r="231" spans="1:7" s="105" customFormat="1" x14ac:dyDescent="0.25">
      <c r="A231" s="153">
        <f t="shared" si="12"/>
        <v>126.02000000000001</v>
      </c>
      <c r="B231" s="160" t="s">
        <v>948</v>
      </c>
      <c r="C231" s="206" t="s">
        <v>1807</v>
      </c>
      <c r="D231" s="206"/>
      <c r="E231" s="206"/>
      <c r="F231" s="206"/>
      <c r="G231" s="257"/>
    </row>
    <row r="232" spans="1:7" s="105" customFormat="1" x14ac:dyDescent="0.25">
      <c r="A232" s="153">
        <f t="shared" si="12"/>
        <v>126.03000000000002</v>
      </c>
      <c r="B232" s="160" t="s">
        <v>947</v>
      </c>
      <c r="C232" s="206" t="s">
        <v>1807</v>
      </c>
      <c r="D232" s="206"/>
      <c r="E232" s="206"/>
      <c r="F232" s="206"/>
      <c r="G232" s="257"/>
    </row>
    <row r="233" spans="1:7" s="105" customFormat="1" ht="45" x14ac:dyDescent="0.25">
      <c r="A233" s="153">
        <f>A229+1</f>
        <v>127</v>
      </c>
      <c r="B233" s="137" t="s">
        <v>1763</v>
      </c>
      <c r="C233" s="200" t="s">
        <v>1807</v>
      </c>
      <c r="D233" s="200"/>
      <c r="E233" s="200"/>
      <c r="F233" s="200"/>
      <c r="G233" s="257"/>
    </row>
    <row r="234" spans="1:7" s="105" customFormat="1" x14ac:dyDescent="0.25">
      <c r="A234" s="153">
        <f t="shared" si="11"/>
        <v>128</v>
      </c>
      <c r="B234" s="137" t="s">
        <v>1764</v>
      </c>
      <c r="C234" s="200" t="s">
        <v>1807</v>
      </c>
      <c r="D234" s="200"/>
      <c r="E234" s="200"/>
      <c r="F234" s="200"/>
      <c r="G234" s="257"/>
    </row>
    <row r="235" spans="1:7" s="105" customFormat="1" ht="30.75" thickBot="1" x14ac:dyDescent="0.3">
      <c r="A235" s="158">
        <f>A234+1</f>
        <v>129</v>
      </c>
      <c r="B235" s="169" t="s">
        <v>1765</v>
      </c>
      <c r="C235" s="218" t="s">
        <v>1807</v>
      </c>
      <c r="D235" s="218"/>
      <c r="E235" s="218"/>
      <c r="F235" s="218"/>
      <c r="G235" s="258"/>
    </row>
    <row r="236" spans="1:7" s="73" customFormat="1" hidden="1" thickTop="1" thickBot="1" x14ac:dyDescent="0.3">
      <c r="A236" s="255">
        <f>A240</f>
        <v>193</v>
      </c>
      <c r="B236" s="254" t="s">
        <v>1773</v>
      </c>
      <c r="C236" s="254">
        <f>COUNTIF(C5:C235,"*x*")</f>
        <v>191</v>
      </c>
      <c r="D236" s="254">
        <f>COUNTIF(D5:D235,"*x*")</f>
        <v>2</v>
      </c>
      <c r="E236" s="254">
        <f>COUNTIF(E5:E235,"*x*")</f>
        <v>0</v>
      </c>
      <c r="F236" s="254">
        <f>COUNTIF(F5:F235,"*x*")</f>
        <v>0</v>
      </c>
      <c r="G236" s="259"/>
    </row>
    <row r="237" spans="1:7" ht="31.5" hidden="1" thickTop="1" x14ac:dyDescent="0.55000000000000004">
      <c r="A237" s="185">
        <f>COUNT(A5:A235)</f>
        <v>218</v>
      </c>
      <c r="B237" s="186" t="s">
        <v>1003</v>
      </c>
      <c r="C237" s="303">
        <f>SUM(C236:F236)+C239</f>
        <v>218</v>
      </c>
      <c r="D237" s="304"/>
      <c r="E237" s="304"/>
      <c r="F237" s="305"/>
    </row>
    <row r="238" spans="1:7" ht="30.75" hidden="1" thickBot="1" x14ac:dyDescent="0.3">
      <c r="A238" s="187" t="s">
        <v>1004</v>
      </c>
      <c r="B238" s="188" t="s">
        <v>1005</v>
      </c>
      <c r="C238" s="306"/>
      <c r="D238" s="307"/>
      <c r="E238" s="307"/>
      <c r="F238" s="308"/>
    </row>
    <row r="239" spans="1:7" ht="18.75" hidden="1" thickTop="1" thickBot="1" x14ac:dyDescent="0.3">
      <c r="A239" s="189"/>
      <c r="B239" s="190" t="s">
        <v>1006</v>
      </c>
      <c r="C239" s="219">
        <f>COUNTIF(C5:C235,"*--*")</f>
        <v>25</v>
      </c>
      <c r="D239" s="219">
        <f>COUNTIF(D5:D235,"*--*")</f>
        <v>25</v>
      </c>
      <c r="E239" s="219">
        <f>COUNTIF(E5:E235,"*--*")</f>
        <v>25</v>
      </c>
      <c r="F239" s="219">
        <f>COUNTIF(F5:F235,"*--*")</f>
        <v>23</v>
      </c>
    </row>
    <row r="240" spans="1:7" ht="31.5" hidden="1" thickTop="1" x14ac:dyDescent="0.55000000000000004">
      <c r="A240" s="191">
        <f>COUNT(A5:A235)-C239</f>
        <v>193</v>
      </c>
      <c r="B240" s="192" t="s">
        <v>1007</v>
      </c>
      <c r="C240" s="309">
        <f>C236</f>
        <v>191</v>
      </c>
      <c r="D240" s="309">
        <f>D236</f>
        <v>2</v>
      </c>
      <c r="E240" s="309">
        <f>E236</f>
        <v>0</v>
      </c>
      <c r="F240" s="309">
        <f>F236</f>
        <v>0</v>
      </c>
    </row>
    <row r="241" spans="1:7" ht="60.75" hidden="1" thickBot="1" x14ac:dyDescent="0.3">
      <c r="A241" s="193" t="s">
        <v>1008</v>
      </c>
      <c r="B241" s="194" t="s">
        <v>1009</v>
      </c>
      <c r="C241" s="310"/>
      <c r="D241" s="310"/>
      <c r="E241" s="310"/>
      <c r="F241" s="310"/>
    </row>
    <row r="242" spans="1:7" ht="18" hidden="1" thickTop="1" x14ac:dyDescent="0.25">
      <c r="B242" s="108"/>
      <c r="E242" s="221"/>
      <c r="F242" s="221"/>
    </row>
    <row r="243" spans="1:7" ht="30.75" hidden="1" thickBot="1" x14ac:dyDescent="0.3">
      <c r="B243" s="195" t="s">
        <v>1010</v>
      </c>
      <c r="E243" s="221"/>
      <c r="F243" s="221"/>
    </row>
    <row r="244" spans="1:7" s="73" customFormat="1" ht="16.5" hidden="1" thickTop="1" x14ac:dyDescent="0.25">
      <c r="A244" s="320" t="s">
        <v>1769</v>
      </c>
      <c r="B244" s="321"/>
      <c r="C244" s="321"/>
      <c r="D244" s="321"/>
      <c r="E244" s="321"/>
      <c r="F244" s="322"/>
      <c r="G244" s="259"/>
    </row>
    <row r="245" spans="1:7" s="73" customFormat="1" ht="15.75" hidden="1" x14ac:dyDescent="0.25">
      <c r="A245" s="240"/>
      <c r="B245" s="241" t="s">
        <v>1770</v>
      </c>
      <c r="C245" s="256">
        <f>A236</f>
        <v>193</v>
      </c>
      <c r="D245" s="242"/>
      <c r="E245" s="242"/>
      <c r="F245" s="243"/>
      <c r="G245" s="259"/>
    </row>
    <row r="246" spans="1:7" ht="15" hidden="1" x14ac:dyDescent="0.25">
      <c r="A246" s="244"/>
      <c r="B246" s="245" t="s">
        <v>1771</v>
      </c>
      <c r="C246" s="246">
        <f>SUM(C236:F236)</f>
        <v>193</v>
      </c>
      <c r="D246" s="247"/>
      <c r="E246" s="247"/>
      <c r="F246" s="248"/>
      <c r="G246" s="260"/>
    </row>
    <row r="247" spans="1:7" ht="15.75" hidden="1" thickBot="1" x14ac:dyDescent="0.3">
      <c r="A247" s="249"/>
      <c r="B247" s="250" t="s">
        <v>1772</v>
      </c>
      <c r="C247" s="251">
        <f>C246-C245</f>
        <v>0</v>
      </c>
      <c r="D247" s="252"/>
      <c r="E247" s="252"/>
      <c r="F247" s="253"/>
      <c r="G247" s="260"/>
    </row>
    <row r="248" spans="1:7" ht="18" thickTop="1" x14ac:dyDescent="0.25"/>
  </sheetData>
  <sheetProtection algorithmName="SHA-512" hashValue="nuBSB/yMNww6u/lWqdhJwsQadHDLBohvSz7/lmpSqt03yQwBPM1OH/xhRwIzcFAklkc0QNCDKAcXr+DSlAtlKA==" saltValue="H1y3GjVgFm3HvoETKijAvQ==" spinCount="100000" sheet="1" objects="1" scenarios="1"/>
  <mergeCells count="22">
    <mergeCell ref="A1:G1"/>
    <mergeCell ref="A2:G2"/>
    <mergeCell ref="A201:G201"/>
    <mergeCell ref="A4:G4"/>
    <mergeCell ref="A7:G7"/>
    <mergeCell ref="A36:G36"/>
    <mergeCell ref="A62:G62"/>
    <mergeCell ref="A78:G78"/>
    <mergeCell ref="A84:G84"/>
    <mergeCell ref="A98:G98"/>
    <mergeCell ref="A122:G122"/>
    <mergeCell ref="A143:G143"/>
    <mergeCell ref="A164:G164"/>
    <mergeCell ref="A177:G177"/>
    <mergeCell ref="A244:F244"/>
    <mergeCell ref="A206:G206"/>
    <mergeCell ref="A212:G212"/>
    <mergeCell ref="C237:F238"/>
    <mergeCell ref="C240:C241"/>
    <mergeCell ref="D240:D241"/>
    <mergeCell ref="E240:E241"/>
    <mergeCell ref="F240:F241"/>
  </mergeCells>
  <pageMargins left="0.7" right="0.7"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3180-9732-4D36-9780-8B38FF9FAF81}">
  <sheetPr>
    <tabColor rgb="FFFF0000"/>
    <pageSetUpPr fitToPage="1"/>
  </sheetPr>
  <dimension ref="A1:G47"/>
  <sheetViews>
    <sheetView workbookViewId="0">
      <selection activeCell="C30" sqref="C30"/>
    </sheetView>
  </sheetViews>
  <sheetFormatPr defaultRowHeight="16.5" x14ac:dyDescent="0.25"/>
  <cols>
    <col min="1" max="1" width="20.7109375" style="120" customWidth="1"/>
    <col min="2" max="2" width="72.28515625" style="4" customWidth="1"/>
    <col min="3" max="6" width="10.5703125" style="204" customWidth="1"/>
    <col min="7" max="7" width="80" style="4" customWidth="1"/>
  </cols>
  <sheetData>
    <row r="1" spans="1:7" s="267" customFormat="1" ht="30" customHeight="1" thickTop="1" thickBot="1" x14ac:dyDescent="0.3">
      <c r="A1" s="317" t="str">
        <f>('Agency Info'!B4)</f>
        <v>BIDDER NAME</v>
      </c>
      <c r="B1" s="318"/>
      <c r="C1" s="318"/>
      <c r="D1" s="318"/>
      <c r="E1" s="318"/>
      <c r="F1" s="318"/>
      <c r="G1" s="319"/>
    </row>
    <row r="2" spans="1:7" s="267" customFormat="1" ht="30" customHeight="1" thickTop="1" thickBot="1" x14ac:dyDescent="0.3">
      <c r="A2" s="294" t="s">
        <v>1774</v>
      </c>
      <c r="B2" s="295"/>
      <c r="C2" s="295"/>
      <c r="D2" s="295"/>
      <c r="E2" s="295"/>
      <c r="F2" s="295"/>
      <c r="G2" s="296"/>
    </row>
    <row r="3" spans="1:7" s="278" customFormat="1" ht="30" x14ac:dyDescent="0.25">
      <c r="A3" s="275" t="s">
        <v>78</v>
      </c>
      <c r="B3" s="276" t="s">
        <v>75</v>
      </c>
      <c r="C3" s="276" t="s">
        <v>1785</v>
      </c>
      <c r="D3" s="276" t="s">
        <v>77</v>
      </c>
      <c r="E3" s="276" t="s">
        <v>740</v>
      </c>
      <c r="F3" s="276" t="s">
        <v>738</v>
      </c>
      <c r="G3" s="277" t="s">
        <v>0</v>
      </c>
    </row>
    <row r="4" spans="1:7" ht="15" x14ac:dyDescent="0.25">
      <c r="A4" s="344" t="s">
        <v>38</v>
      </c>
      <c r="B4" s="345"/>
      <c r="C4" s="345"/>
      <c r="D4" s="345"/>
      <c r="E4" s="345"/>
      <c r="F4" s="345"/>
      <c r="G4" s="346"/>
    </row>
    <row r="5" spans="1:7" ht="17.25" x14ac:dyDescent="0.25">
      <c r="A5" s="182">
        <v>1</v>
      </c>
      <c r="B5" s="155" t="s">
        <v>1116</v>
      </c>
      <c r="C5" s="200" t="s">
        <v>1807</v>
      </c>
      <c r="D5" s="200"/>
      <c r="E5" s="200"/>
      <c r="F5" s="200"/>
      <c r="G5" s="261"/>
    </row>
    <row r="6" spans="1:7" ht="17.25" x14ac:dyDescent="0.25">
      <c r="A6" s="182">
        <f>A5+1</f>
        <v>2</v>
      </c>
      <c r="B6" s="155" t="s">
        <v>1115</v>
      </c>
      <c r="C6" s="200" t="s">
        <v>1807</v>
      </c>
      <c r="D6" s="200"/>
      <c r="E6" s="200"/>
      <c r="F6" s="200"/>
      <c r="G6" s="261"/>
    </row>
    <row r="7" spans="1:7" ht="30" x14ac:dyDescent="0.25">
      <c r="A7" s="182">
        <f>A6+1</f>
        <v>3</v>
      </c>
      <c r="B7" s="156" t="s">
        <v>1139</v>
      </c>
      <c r="C7" s="205" t="s">
        <v>1002</v>
      </c>
      <c r="D7" s="205" t="s">
        <v>1002</v>
      </c>
      <c r="E7" s="205" t="s">
        <v>1002</v>
      </c>
      <c r="F7" s="205" t="s">
        <v>1002</v>
      </c>
      <c r="G7" s="205" t="s">
        <v>1002</v>
      </c>
    </row>
    <row r="8" spans="1:7" ht="17.25" x14ac:dyDescent="0.25">
      <c r="A8" s="183">
        <f>A7+0.01</f>
        <v>3.01</v>
      </c>
      <c r="B8" s="160" t="s">
        <v>1117</v>
      </c>
      <c r="C8" s="206" t="s">
        <v>1807</v>
      </c>
      <c r="D8" s="206"/>
      <c r="E8" s="206"/>
      <c r="F8" s="206"/>
      <c r="G8" s="262"/>
    </row>
    <row r="9" spans="1:7" ht="17.25" x14ac:dyDescent="0.25">
      <c r="A9" s="183">
        <f>A8+0.01</f>
        <v>3.0199999999999996</v>
      </c>
      <c r="B9" s="160" t="s">
        <v>946</v>
      </c>
      <c r="C9" s="206" t="s">
        <v>1807</v>
      </c>
      <c r="D9" s="206"/>
      <c r="E9" s="206"/>
      <c r="F9" s="206"/>
      <c r="G9" s="262"/>
    </row>
    <row r="10" spans="1:7" ht="60" x14ac:dyDescent="0.25">
      <c r="A10" s="182">
        <f>A7+1</f>
        <v>4</v>
      </c>
      <c r="B10" s="155" t="s">
        <v>1140</v>
      </c>
      <c r="C10" s="200" t="s">
        <v>1807</v>
      </c>
      <c r="D10" s="200"/>
      <c r="E10" s="200"/>
      <c r="F10" s="200"/>
      <c r="G10" s="263"/>
    </row>
    <row r="11" spans="1:7" ht="30" x14ac:dyDescent="0.25">
      <c r="A11" s="182">
        <f>A10+0.01</f>
        <v>4.01</v>
      </c>
      <c r="B11" s="226" t="s">
        <v>1766</v>
      </c>
      <c r="C11" s="200" t="s">
        <v>1807</v>
      </c>
      <c r="D11" s="200"/>
      <c r="E11" s="200"/>
      <c r="F11" s="200"/>
      <c r="G11" s="263"/>
    </row>
    <row r="12" spans="1:7" ht="17.25" x14ac:dyDescent="0.25">
      <c r="A12" s="182">
        <f>A11+0.01</f>
        <v>4.0199999999999996</v>
      </c>
      <c r="B12" s="226" t="s">
        <v>1118</v>
      </c>
      <c r="C12" s="200" t="s">
        <v>1807</v>
      </c>
      <c r="D12" s="200"/>
      <c r="E12" s="200"/>
      <c r="F12" s="200"/>
      <c r="G12" s="263"/>
    </row>
    <row r="13" spans="1:7" ht="17.25" x14ac:dyDescent="0.25">
      <c r="A13" s="182">
        <f>A10+1</f>
        <v>5</v>
      </c>
      <c r="B13" s="157" t="s">
        <v>1119</v>
      </c>
      <c r="C13" s="200" t="s">
        <v>1807</v>
      </c>
      <c r="D13" s="200"/>
      <c r="E13" s="200"/>
      <c r="F13" s="200"/>
      <c r="G13" s="263"/>
    </row>
    <row r="14" spans="1:7" ht="17.25" x14ac:dyDescent="0.25">
      <c r="A14" s="182">
        <f t="shared" ref="A14:A35" si="0">A13+1</f>
        <v>6</v>
      </c>
      <c r="B14" s="155" t="s">
        <v>1120</v>
      </c>
      <c r="C14" s="200" t="s">
        <v>1807</v>
      </c>
      <c r="D14" s="200"/>
      <c r="E14" s="200"/>
      <c r="F14" s="200"/>
      <c r="G14" s="263"/>
    </row>
    <row r="15" spans="1:7" ht="17.25" x14ac:dyDescent="0.25">
      <c r="A15" s="182">
        <f t="shared" si="0"/>
        <v>7</v>
      </c>
      <c r="B15" s="155" t="s">
        <v>1121</v>
      </c>
      <c r="C15" s="200" t="s">
        <v>1807</v>
      </c>
      <c r="D15" s="200"/>
      <c r="E15" s="200"/>
      <c r="F15" s="200"/>
      <c r="G15" s="263"/>
    </row>
    <row r="16" spans="1:7" ht="30" x14ac:dyDescent="0.25">
      <c r="A16" s="182">
        <f t="shared" si="0"/>
        <v>8</v>
      </c>
      <c r="B16" s="155" t="s">
        <v>1122</v>
      </c>
      <c r="C16" s="200"/>
      <c r="D16" s="200"/>
      <c r="E16" s="200"/>
      <c r="F16" s="200" t="s">
        <v>1807</v>
      </c>
      <c r="G16" s="263"/>
    </row>
    <row r="17" spans="1:7" ht="17.25" x14ac:dyDescent="0.25">
      <c r="A17" s="182">
        <f>A16+1</f>
        <v>9</v>
      </c>
      <c r="B17" s="155" t="s">
        <v>1800</v>
      </c>
      <c r="C17" s="200" t="s">
        <v>1807</v>
      </c>
      <c r="D17" s="200"/>
      <c r="E17" s="200"/>
      <c r="F17" s="200"/>
      <c r="G17" s="263"/>
    </row>
    <row r="18" spans="1:7" ht="30" x14ac:dyDescent="0.25">
      <c r="A18" s="182">
        <f>A17+1</f>
        <v>10</v>
      </c>
      <c r="B18" s="198" t="s">
        <v>1123</v>
      </c>
      <c r="C18" s="200"/>
      <c r="D18" s="200"/>
      <c r="E18" s="200"/>
      <c r="F18" s="200" t="s">
        <v>1807</v>
      </c>
      <c r="G18" s="263" t="s">
        <v>1809</v>
      </c>
    </row>
    <row r="19" spans="1:7" ht="17.25" x14ac:dyDescent="0.25">
      <c r="A19" s="182">
        <f t="shared" si="0"/>
        <v>11</v>
      </c>
      <c r="B19" s="198" t="s">
        <v>1124</v>
      </c>
      <c r="C19" s="205" t="s">
        <v>1002</v>
      </c>
      <c r="D19" s="205" t="s">
        <v>1002</v>
      </c>
      <c r="E19" s="205" t="s">
        <v>1002</v>
      </c>
      <c r="F19" s="205"/>
      <c r="G19" s="205"/>
    </row>
    <row r="20" spans="1:7" ht="17.25" x14ac:dyDescent="0.25">
      <c r="A20" s="182">
        <f>A19+0.01</f>
        <v>11.01</v>
      </c>
      <c r="B20" s="227" t="s">
        <v>1137</v>
      </c>
      <c r="C20" s="200" t="s">
        <v>1807</v>
      </c>
      <c r="D20" s="200"/>
      <c r="E20" s="200"/>
      <c r="F20" s="200"/>
      <c r="G20" s="263"/>
    </row>
    <row r="21" spans="1:7" ht="17.25" x14ac:dyDescent="0.25">
      <c r="A21" s="182">
        <f>A20+0.01</f>
        <v>11.02</v>
      </c>
      <c r="B21" s="227" t="s">
        <v>1138</v>
      </c>
      <c r="C21" s="200" t="s">
        <v>1807</v>
      </c>
      <c r="D21" s="200"/>
      <c r="E21" s="200"/>
      <c r="F21" s="200"/>
      <c r="G21" s="263"/>
    </row>
    <row r="22" spans="1:7" ht="30" x14ac:dyDescent="0.25">
      <c r="A22" s="182">
        <f>A21+0.01</f>
        <v>11.03</v>
      </c>
      <c r="B22" s="227" t="s">
        <v>1125</v>
      </c>
      <c r="C22" s="200" t="s">
        <v>1807</v>
      </c>
      <c r="D22" s="200"/>
      <c r="E22" s="200"/>
      <c r="F22" s="200"/>
      <c r="G22" s="263"/>
    </row>
    <row r="23" spans="1:7" ht="17.25" x14ac:dyDescent="0.25">
      <c r="A23" s="182">
        <f>A19+1</f>
        <v>12</v>
      </c>
      <c r="B23" s="198" t="s">
        <v>1126</v>
      </c>
      <c r="C23" s="200" t="s">
        <v>1807</v>
      </c>
      <c r="D23" s="200"/>
      <c r="E23" s="200"/>
      <c r="F23" s="200"/>
      <c r="G23" s="263"/>
    </row>
    <row r="24" spans="1:7" ht="17.25" x14ac:dyDescent="0.25">
      <c r="A24" s="182">
        <f>A23+1</f>
        <v>13</v>
      </c>
      <c r="B24" s="198" t="s">
        <v>1127</v>
      </c>
      <c r="C24" s="200"/>
      <c r="D24" s="200"/>
      <c r="E24" s="200"/>
      <c r="F24" s="200" t="s">
        <v>1807</v>
      </c>
      <c r="G24" s="263"/>
    </row>
    <row r="25" spans="1:7" ht="17.25" x14ac:dyDescent="0.25">
      <c r="A25" s="182">
        <f t="shared" si="0"/>
        <v>14</v>
      </c>
      <c r="B25" s="198" t="s">
        <v>1128</v>
      </c>
      <c r="C25" s="200" t="s">
        <v>1807</v>
      </c>
      <c r="D25" s="200"/>
      <c r="E25" s="200"/>
      <c r="F25" s="200"/>
      <c r="G25" s="263"/>
    </row>
    <row r="26" spans="1:7" ht="17.25" x14ac:dyDescent="0.25">
      <c r="A26" s="182">
        <f t="shared" si="0"/>
        <v>15</v>
      </c>
      <c r="B26" s="198" t="s">
        <v>1129</v>
      </c>
      <c r="C26" s="200" t="s">
        <v>1807</v>
      </c>
      <c r="D26" s="200"/>
      <c r="E26" s="200"/>
      <c r="F26" s="200"/>
      <c r="G26" s="263"/>
    </row>
    <row r="27" spans="1:7" ht="17.25" x14ac:dyDescent="0.25">
      <c r="A27" s="182">
        <f t="shared" si="0"/>
        <v>16</v>
      </c>
      <c r="B27" s="198" t="s">
        <v>1806</v>
      </c>
      <c r="C27" s="200" t="s">
        <v>1807</v>
      </c>
      <c r="D27" s="200"/>
      <c r="E27" s="200"/>
      <c r="F27" s="200"/>
      <c r="G27" s="263"/>
    </row>
    <row r="28" spans="1:7" ht="17.25" x14ac:dyDescent="0.25">
      <c r="A28" s="182">
        <f t="shared" si="0"/>
        <v>17</v>
      </c>
      <c r="B28" s="198" t="s">
        <v>1130</v>
      </c>
      <c r="C28" s="200" t="s">
        <v>1807</v>
      </c>
      <c r="D28" s="200"/>
      <c r="E28" s="200"/>
      <c r="F28" s="200"/>
      <c r="G28" s="263"/>
    </row>
    <row r="29" spans="1:7" ht="17.25" x14ac:dyDescent="0.25">
      <c r="A29" s="182">
        <f t="shared" si="0"/>
        <v>18</v>
      </c>
      <c r="B29" s="198" t="s">
        <v>1131</v>
      </c>
      <c r="C29" s="200"/>
      <c r="D29" s="200"/>
      <c r="E29" s="200"/>
      <c r="F29" s="200" t="s">
        <v>1807</v>
      </c>
      <c r="G29" s="263" t="s">
        <v>1810</v>
      </c>
    </row>
    <row r="30" spans="1:7" ht="17.25" x14ac:dyDescent="0.25">
      <c r="A30" s="182">
        <f t="shared" si="0"/>
        <v>19</v>
      </c>
      <c r="B30" s="198" t="s">
        <v>1132</v>
      </c>
      <c r="C30" s="200"/>
      <c r="D30" s="200"/>
      <c r="E30" s="200"/>
      <c r="F30" s="200" t="s">
        <v>1807</v>
      </c>
      <c r="G30" s="263" t="s">
        <v>1810</v>
      </c>
    </row>
    <row r="31" spans="1:7" ht="17.25" x14ac:dyDescent="0.25">
      <c r="A31" s="182">
        <f t="shared" si="0"/>
        <v>20</v>
      </c>
      <c r="B31" s="198" t="s">
        <v>1133</v>
      </c>
      <c r="C31" s="200" t="s">
        <v>1807</v>
      </c>
      <c r="D31" s="200"/>
      <c r="E31" s="200"/>
      <c r="F31" s="200"/>
      <c r="G31" s="263"/>
    </row>
    <row r="32" spans="1:7" ht="17.25" x14ac:dyDescent="0.25">
      <c r="A32" s="182">
        <f t="shared" si="0"/>
        <v>21</v>
      </c>
      <c r="B32" s="198" t="s">
        <v>1134</v>
      </c>
      <c r="C32" s="200" t="s">
        <v>1807</v>
      </c>
      <c r="D32" s="200"/>
      <c r="E32" s="200"/>
      <c r="F32" s="200"/>
      <c r="G32" s="263"/>
    </row>
    <row r="33" spans="1:7" ht="17.25" x14ac:dyDescent="0.25">
      <c r="A33" s="182">
        <f t="shared" si="0"/>
        <v>22</v>
      </c>
      <c r="B33" s="198" t="s">
        <v>1135</v>
      </c>
      <c r="C33" s="200" t="s">
        <v>1807</v>
      </c>
      <c r="D33" s="200"/>
      <c r="E33" s="200"/>
      <c r="F33" s="200"/>
      <c r="G33" s="263"/>
    </row>
    <row r="34" spans="1:7" ht="17.25" x14ac:dyDescent="0.25">
      <c r="A34" s="182">
        <f t="shared" si="0"/>
        <v>23</v>
      </c>
      <c r="B34" s="198" t="s">
        <v>1136</v>
      </c>
      <c r="C34" s="200" t="s">
        <v>1807</v>
      </c>
      <c r="D34" s="200"/>
      <c r="E34" s="200"/>
      <c r="F34" s="200"/>
      <c r="G34" s="263"/>
    </row>
    <row r="35" spans="1:7" ht="30.75" thickBot="1" x14ac:dyDescent="0.3">
      <c r="A35" s="184">
        <f t="shared" si="0"/>
        <v>24</v>
      </c>
      <c r="B35" s="199" t="s">
        <v>1767</v>
      </c>
      <c r="C35" s="207" t="s">
        <v>1807</v>
      </c>
      <c r="D35" s="207"/>
      <c r="E35" s="207"/>
      <c r="F35" s="207"/>
      <c r="G35" s="264"/>
    </row>
    <row r="36" spans="1:7" s="73" customFormat="1" hidden="1" thickBot="1" x14ac:dyDescent="0.3">
      <c r="A36" s="255">
        <f>A40</f>
        <v>29</v>
      </c>
      <c r="B36" s="254" t="s">
        <v>1773</v>
      </c>
      <c r="C36" s="254">
        <f>COUNTIF(C5:C35,"*x*")</f>
        <v>24</v>
      </c>
      <c r="D36" s="254">
        <f>COUNTIF(D5:D35,"*x*")</f>
        <v>0</v>
      </c>
      <c r="E36" s="254">
        <f>COUNTIF(E5:E35,"*x*")</f>
        <v>0</v>
      </c>
      <c r="F36" s="254">
        <f>COUNTIF(F5:F35,"*x*")</f>
        <v>5</v>
      </c>
      <c r="G36" s="259"/>
    </row>
    <row r="37" spans="1:7" ht="31.5" hidden="1" thickTop="1" x14ac:dyDescent="0.55000000000000004">
      <c r="A37" s="196">
        <f>COUNT(A5:A35)</f>
        <v>31</v>
      </c>
      <c r="B37" s="186" t="s">
        <v>1003</v>
      </c>
      <c r="C37" s="303">
        <f>SUM(C36:F36)+C39</f>
        <v>31</v>
      </c>
      <c r="D37" s="347"/>
      <c r="E37" s="347"/>
      <c r="F37" s="348"/>
    </row>
    <row r="38" spans="1:7" ht="30.75" hidden="1" thickBot="1" x14ac:dyDescent="0.3">
      <c r="A38" s="187" t="s">
        <v>1004</v>
      </c>
      <c r="B38" s="188" t="s">
        <v>1005</v>
      </c>
      <c r="C38" s="349"/>
      <c r="D38" s="350"/>
      <c r="E38" s="350"/>
      <c r="F38" s="351"/>
    </row>
    <row r="39" spans="1:7" ht="18.75" hidden="1" thickTop="1" thickBot="1" x14ac:dyDescent="0.3">
      <c r="A39" s="189"/>
      <c r="B39" s="190" t="s">
        <v>1006</v>
      </c>
      <c r="C39" s="222">
        <f>COUNTIF(C5:C35,"*--*")</f>
        <v>2</v>
      </c>
      <c r="D39" s="222">
        <f>COUNTIF(D5:D35,"*--*")</f>
        <v>2</v>
      </c>
      <c r="E39" s="222">
        <f>COUNTIF(E5:E35,"*--*")</f>
        <v>2</v>
      </c>
      <c r="F39" s="222">
        <f>COUNTIF(F5:F35,"*--*")</f>
        <v>1</v>
      </c>
    </row>
    <row r="40" spans="1:7" ht="31.5" hidden="1" thickTop="1" x14ac:dyDescent="0.55000000000000004">
      <c r="A40" s="197">
        <f>COUNT(A5:A35)-C39</f>
        <v>29</v>
      </c>
      <c r="B40" s="192" t="s">
        <v>1007</v>
      </c>
      <c r="C40" s="352">
        <f>C36</f>
        <v>24</v>
      </c>
      <c r="D40" s="352">
        <f>D36</f>
        <v>0</v>
      </c>
      <c r="E40" s="352">
        <f>E36</f>
        <v>0</v>
      </c>
      <c r="F40" s="352">
        <f>F36</f>
        <v>5</v>
      </c>
    </row>
    <row r="41" spans="1:7" ht="60.75" hidden="1" thickBot="1" x14ac:dyDescent="0.3">
      <c r="A41" s="193" t="s">
        <v>1008</v>
      </c>
      <c r="B41" s="194" t="s">
        <v>1009</v>
      </c>
      <c r="C41" s="353"/>
      <c r="D41" s="353"/>
      <c r="E41" s="353"/>
      <c r="F41" s="353"/>
    </row>
    <row r="42" spans="1:7" ht="18" hidden="1" thickTop="1" x14ac:dyDescent="0.25">
      <c r="A42" s="130"/>
      <c r="B42" s="108"/>
      <c r="C42" s="203"/>
      <c r="D42" s="203"/>
    </row>
    <row r="43" spans="1:7" ht="30.75" hidden="1" thickBot="1" x14ac:dyDescent="0.3">
      <c r="A43" s="130"/>
      <c r="B43" s="195" t="s">
        <v>1010</v>
      </c>
      <c r="C43" s="203"/>
      <c r="D43" s="203"/>
    </row>
    <row r="44" spans="1:7" s="73" customFormat="1" hidden="1" thickTop="1" x14ac:dyDescent="0.25">
      <c r="A44" s="320" t="s">
        <v>1769</v>
      </c>
      <c r="B44" s="321"/>
      <c r="C44" s="321"/>
      <c r="D44" s="321"/>
      <c r="E44" s="321"/>
      <c r="F44" s="322"/>
      <c r="G44" s="259"/>
    </row>
    <row r="45" spans="1:7" s="73" customFormat="1" ht="15.75" hidden="1" x14ac:dyDescent="0.25">
      <c r="A45" s="240"/>
      <c r="B45" s="241" t="s">
        <v>1770</v>
      </c>
      <c r="C45" s="256">
        <f>A36</f>
        <v>29</v>
      </c>
      <c r="D45" s="242"/>
      <c r="E45" s="242"/>
      <c r="F45" s="243"/>
      <c r="G45" s="259"/>
    </row>
    <row r="46" spans="1:7" ht="15" hidden="1" x14ac:dyDescent="0.25">
      <c r="A46" s="244"/>
      <c r="B46" s="245" t="s">
        <v>1771</v>
      </c>
      <c r="C46" s="246">
        <f>SUM(C36:F36)</f>
        <v>29</v>
      </c>
      <c r="D46" s="247"/>
      <c r="E46" s="247"/>
      <c r="F46" s="248"/>
      <c r="G46" s="260"/>
    </row>
    <row r="47" spans="1:7" ht="15.75" hidden="1" thickBot="1" x14ac:dyDescent="0.3">
      <c r="A47" s="249"/>
      <c r="B47" s="250" t="s">
        <v>1772</v>
      </c>
      <c r="C47" s="251">
        <f>C46-C45</f>
        <v>0</v>
      </c>
      <c r="D47" s="252"/>
      <c r="E47" s="252"/>
      <c r="F47" s="253"/>
      <c r="G47" s="260"/>
    </row>
  </sheetData>
  <sheetProtection algorithmName="SHA-512" hashValue="URM1TXniugUPtu8PcXDwt1OvQlsbMCaOlaPrMK1lDZIXCyH5p9xtWzqunoiJ8hZJ0o8cquBsnz5v1GYEVm+mMQ==" saltValue="fstJHi5ahiC4HU35DTXgUA==" spinCount="100000" sheet="1" objects="1" scenarios="1"/>
  <mergeCells count="9">
    <mergeCell ref="A1:G1"/>
    <mergeCell ref="A2:G2"/>
    <mergeCell ref="A44:F44"/>
    <mergeCell ref="A4:G4"/>
    <mergeCell ref="C37:F38"/>
    <mergeCell ref="C40:C41"/>
    <mergeCell ref="D40:D41"/>
    <mergeCell ref="E40:E41"/>
    <mergeCell ref="F40:F41"/>
  </mergeCells>
  <pageMargins left="0.7" right="0.7" top="0.75" bottom="0.75" header="0.3" footer="0.3"/>
  <pageSetup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3416-08F1-42D7-A366-21560230C58D}">
  <sheetPr codeName="Sheet9"/>
  <dimension ref="A1:J621"/>
  <sheetViews>
    <sheetView zoomScaleNormal="100" workbookViewId="0">
      <pane ySplit="8" topLeftCell="A13" activePane="bottomLeft" state="frozen"/>
      <selection pane="bottomLeft" activeCell="A8" sqref="A8"/>
    </sheetView>
  </sheetViews>
  <sheetFormatPr defaultColWidth="9.140625" defaultRowHeight="15" x14ac:dyDescent="0.25"/>
  <cols>
    <col min="1" max="1" width="20.7109375" style="120" customWidth="1"/>
    <col min="2" max="2" width="57.140625" style="8" customWidth="1"/>
    <col min="3" max="3" width="13.7109375" customWidth="1"/>
    <col min="4" max="5" width="16.85546875" customWidth="1"/>
    <col min="6" max="6" width="67" customWidth="1"/>
  </cols>
  <sheetData>
    <row r="1" spans="1:10" s="1" customFormat="1" x14ac:dyDescent="0.25">
      <c r="A1" s="110"/>
      <c r="B1" s="97"/>
      <c r="C1" s="97"/>
      <c r="D1" s="97"/>
      <c r="E1" s="97"/>
    </row>
    <row r="2" spans="1:10" s="98" customFormat="1" x14ac:dyDescent="0.25">
      <c r="A2" s="111"/>
    </row>
    <row r="3" spans="1:10" s="98" customFormat="1" x14ac:dyDescent="0.25">
      <c r="A3" s="111"/>
      <c r="B3" s="99" t="s">
        <v>726</v>
      </c>
    </row>
    <row r="4" spans="1:10" s="98" customFormat="1" x14ac:dyDescent="0.25">
      <c r="A4" s="111"/>
      <c r="B4" s="99" t="s">
        <v>727</v>
      </c>
    </row>
    <row r="5" spans="1:10" s="98" customFormat="1" x14ac:dyDescent="0.25">
      <c r="A5" s="111"/>
    </row>
    <row r="6" spans="1:10" s="98" customFormat="1" x14ac:dyDescent="0.25">
      <c r="A6" s="111"/>
      <c r="B6" s="100"/>
      <c r="C6" s="101"/>
    </row>
    <row r="7" spans="1:10" s="98" customFormat="1" ht="15.75" thickBot="1" x14ac:dyDescent="0.3">
      <c r="A7" s="112"/>
    </row>
    <row r="8" spans="1:10" s="1" customFormat="1" ht="30" customHeight="1" thickBot="1" x14ac:dyDescent="0.3">
      <c r="A8" s="109" t="s">
        <v>78</v>
      </c>
      <c r="B8" s="94" t="s">
        <v>75</v>
      </c>
      <c r="C8" s="94" t="s">
        <v>725</v>
      </c>
      <c r="D8" s="94" t="s">
        <v>77</v>
      </c>
      <c r="E8" s="94" t="s">
        <v>729</v>
      </c>
      <c r="F8" s="94" t="s">
        <v>0</v>
      </c>
    </row>
    <row r="9" spans="1:10" s="1" customFormat="1" ht="30" customHeight="1" thickBot="1" x14ac:dyDescent="0.3">
      <c r="A9" s="354" t="s">
        <v>68</v>
      </c>
      <c r="B9" s="355"/>
      <c r="C9" s="355"/>
      <c r="D9" s="355"/>
      <c r="E9" s="355"/>
      <c r="F9" s="355"/>
    </row>
    <row r="10" spans="1:10" s="73" customFormat="1" ht="60" x14ac:dyDescent="0.25">
      <c r="A10" s="113">
        <v>1</v>
      </c>
      <c r="B10" s="95" t="s">
        <v>715</v>
      </c>
      <c r="C10" s="96"/>
      <c r="D10" s="96"/>
      <c r="E10" s="96"/>
      <c r="F10" s="96"/>
      <c r="G10" s="104"/>
      <c r="H10" s="104"/>
      <c r="I10" s="104"/>
      <c r="J10" s="104"/>
    </row>
    <row r="11" spans="1:10" ht="30" x14ac:dyDescent="0.3">
      <c r="A11" s="114">
        <v>2</v>
      </c>
      <c r="B11" s="15" t="s">
        <v>724</v>
      </c>
      <c r="C11" s="18"/>
      <c r="D11" s="18"/>
      <c r="E11" s="18"/>
      <c r="F11" s="18"/>
      <c r="G11" s="3"/>
      <c r="H11" s="3"/>
      <c r="I11" s="3"/>
      <c r="J11" s="3"/>
    </row>
    <row r="12" spans="1:10" ht="30" x14ac:dyDescent="0.3">
      <c r="A12" s="113">
        <v>3</v>
      </c>
      <c r="B12" s="15" t="s">
        <v>602</v>
      </c>
      <c r="C12" s="18"/>
      <c r="D12" s="18"/>
      <c r="E12" s="18"/>
      <c r="F12" s="18"/>
      <c r="G12" s="3"/>
      <c r="H12" s="3"/>
      <c r="I12" s="3"/>
      <c r="J12" s="3"/>
    </row>
    <row r="13" spans="1:10" ht="45" x14ac:dyDescent="0.3">
      <c r="A13" s="114">
        <v>4</v>
      </c>
      <c r="B13" s="77" t="s">
        <v>603</v>
      </c>
      <c r="C13" s="75"/>
      <c r="D13" s="75"/>
      <c r="E13" s="75"/>
      <c r="F13" s="18"/>
      <c r="G13" s="3"/>
      <c r="H13" s="3"/>
      <c r="I13" s="3"/>
      <c r="J13" s="3"/>
    </row>
    <row r="14" spans="1:10" ht="75" x14ac:dyDescent="0.3">
      <c r="A14" s="113">
        <v>5</v>
      </c>
      <c r="B14" s="77" t="s">
        <v>716</v>
      </c>
      <c r="C14" s="75"/>
      <c r="D14" s="75"/>
      <c r="E14" s="75"/>
      <c r="F14" s="18"/>
      <c r="G14" s="3"/>
      <c r="H14" s="3"/>
      <c r="I14" s="3"/>
      <c r="J14" s="3"/>
    </row>
    <row r="15" spans="1:10" ht="16.5" x14ac:dyDescent="0.3">
      <c r="A15" s="114">
        <v>6</v>
      </c>
      <c r="B15" s="77" t="s">
        <v>626</v>
      </c>
      <c r="C15" s="75"/>
      <c r="D15" s="75"/>
      <c r="E15" s="75"/>
      <c r="F15" s="18"/>
      <c r="G15" s="3"/>
      <c r="H15" s="3"/>
      <c r="I15" s="3"/>
      <c r="J15" s="3"/>
    </row>
    <row r="16" spans="1:10" ht="30" x14ac:dyDescent="0.3">
      <c r="A16" s="113">
        <v>7</v>
      </c>
      <c r="B16" s="77" t="s">
        <v>604</v>
      </c>
      <c r="C16" s="75"/>
      <c r="D16" s="75"/>
      <c r="E16" s="75"/>
      <c r="F16" s="18"/>
      <c r="G16" s="3"/>
      <c r="H16" s="3"/>
      <c r="I16" s="3"/>
      <c r="J16" s="3"/>
    </row>
    <row r="17" spans="1:10" ht="30" x14ac:dyDescent="0.3">
      <c r="A17" s="114">
        <v>8</v>
      </c>
      <c r="B17" s="77" t="s">
        <v>627</v>
      </c>
      <c r="C17" s="75"/>
      <c r="D17" s="75"/>
      <c r="E17" s="75"/>
      <c r="F17" s="18"/>
      <c r="G17" s="3"/>
      <c r="H17" s="3"/>
      <c r="I17" s="3"/>
      <c r="J17" s="3"/>
    </row>
    <row r="18" spans="1:10" ht="30" x14ac:dyDescent="0.3">
      <c r="A18" s="113">
        <v>9</v>
      </c>
      <c r="B18" s="77" t="s">
        <v>69</v>
      </c>
      <c r="C18" s="75"/>
      <c r="D18" s="75"/>
      <c r="E18" s="75"/>
      <c r="F18" s="18"/>
      <c r="G18" s="3"/>
      <c r="H18" s="3"/>
      <c r="I18" s="3"/>
      <c r="J18" s="3"/>
    </row>
    <row r="19" spans="1:10" ht="30" x14ac:dyDescent="0.3">
      <c r="A19" s="114">
        <v>10</v>
      </c>
      <c r="B19" s="77" t="s">
        <v>717</v>
      </c>
      <c r="C19" s="75"/>
      <c r="D19" s="75"/>
      <c r="E19" s="75"/>
      <c r="F19" s="18"/>
      <c r="G19" s="3"/>
      <c r="H19" s="3"/>
      <c r="I19" s="3"/>
      <c r="J19" s="3"/>
    </row>
    <row r="20" spans="1:10" ht="30" x14ac:dyDescent="0.3">
      <c r="A20" s="113">
        <v>11</v>
      </c>
      <c r="B20" s="15" t="s">
        <v>605</v>
      </c>
      <c r="C20" s="18"/>
      <c r="D20" s="18"/>
      <c r="E20" s="18"/>
      <c r="F20" s="18"/>
      <c r="G20" s="3"/>
      <c r="H20" s="3"/>
      <c r="I20" s="3"/>
      <c r="J20" s="3"/>
    </row>
    <row r="21" spans="1:10" ht="30" x14ac:dyDescent="0.3">
      <c r="A21" s="114">
        <v>12</v>
      </c>
      <c r="B21" s="15" t="s">
        <v>606</v>
      </c>
      <c r="C21" s="18"/>
      <c r="D21" s="18"/>
      <c r="E21" s="18"/>
      <c r="F21" s="18"/>
      <c r="G21" s="3"/>
      <c r="H21" s="3"/>
      <c r="I21" s="3"/>
      <c r="J21" s="3"/>
    </row>
    <row r="22" spans="1:10" ht="45" x14ac:dyDescent="0.3">
      <c r="A22" s="113">
        <v>13</v>
      </c>
      <c r="B22" s="15" t="s">
        <v>629</v>
      </c>
      <c r="C22" s="75"/>
      <c r="D22" s="75"/>
      <c r="E22" s="75"/>
      <c r="F22" s="18"/>
      <c r="G22" s="3"/>
      <c r="H22" s="3"/>
      <c r="I22" s="3"/>
      <c r="J22" s="3"/>
    </row>
    <row r="23" spans="1:10" ht="30" x14ac:dyDescent="0.3">
      <c r="A23" s="114">
        <v>14</v>
      </c>
      <c r="B23" s="15" t="s">
        <v>607</v>
      </c>
      <c r="C23" s="75"/>
      <c r="D23" s="75"/>
      <c r="E23" s="75"/>
      <c r="F23" s="18"/>
      <c r="G23" s="3"/>
      <c r="H23" s="3"/>
      <c r="I23" s="3"/>
      <c r="J23" s="3"/>
    </row>
    <row r="24" spans="1:10" ht="45" x14ac:dyDescent="0.3">
      <c r="A24" s="113">
        <v>15</v>
      </c>
      <c r="B24" s="77" t="s">
        <v>630</v>
      </c>
      <c r="C24" s="75"/>
      <c r="D24" s="75"/>
      <c r="E24" s="75"/>
      <c r="F24" s="18"/>
      <c r="G24" s="3"/>
      <c r="H24" s="3"/>
      <c r="I24" s="3"/>
      <c r="J24" s="3"/>
    </row>
    <row r="25" spans="1:10" ht="30" x14ac:dyDescent="0.3">
      <c r="A25" s="114">
        <v>16</v>
      </c>
      <c r="B25" s="77" t="s">
        <v>631</v>
      </c>
      <c r="C25" s="75"/>
      <c r="D25" s="75"/>
      <c r="E25" s="75"/>
      <c r="F25" s="18"/>
      <c r="G25" s="3"/>
      <c r="H25" s="3"/>
      <c r="I25" s="3"/>
      <c r="J25" s="3"/>
    </row>
    <row r="26" spans="1:10" ht="45.75" thickBot="1" x14ac:dyDescent="0.35">
      <c r="A26" s="113">
        <v>17</v>
      </c>
      <c r="B26" s="78" t="s">
        <v>718</v>
      </c>
      <c r="C26" s="79"/>
      <c r="D26" s="79"/>
      <c r="E26" s="79"/>
      <c r="F26" s="19"/>
      <c r="G26" s="3"/>
      <c r="H26" s="3"/>
      <c r="I26" s="3"/>
      <c r="J26" s="3"/>
    </row>
    <row r="27" spans="1:10" s="103" customFormat="1" ht="30" customHeight="1" thickBot="1" x14ac:dyDescent="0.35">
      <c r="A27" s="359" t="s">
        <v>70</v>
      </c>
      <c r="B27" s="360"/>
      <c r="C27" s="360"/>
      <c r="D27" s="360"/>
      <c r="E27" s="360"/>
      <c r="F27" s="361"/>
      <c r="G27" s="102"/>
      <c r="H27" s="102"/>
      <c r="I27" s="102"/>
      <c r="J27" s="102"/>
    </row>
    <row r="28" spans="1:10" ht="45.75" thickBot="1" x14ac:dyDescent="0.35">
      <c r="A28" s="115">
        <v>18</v>
      </c>
      <c r="B28" s="81" t="s">
        <v>632</v>
      </c>
      <c r="C28" s="82"/>
      <c r="D28" s="82"/>
      <c r="E28" s="82"/>
      <c r="F28" s="80"/>
      <c r="G28" s="3"/>
      <c r="H28" s="3"/>
      <c r="I28" s="3"/>
      <c r="J28" s="3"/>
    </row>
    <row r="29" spans="1:10" s="103" customFormat="1" ht="30" customHeight="1" thickBot="1" x14ac:dyDescent="0.35">
      <c r="A29" s="362" t="s">
        <v>71</v>
      </c>
      <c r="B29" s="363"/>
      <c r="C29" s="363"/>
      <c r="D29" s="363"/>
      <c r="E29" s="364"/>
      <c r="F29" s="365"/>
      <c r="G29" s="102"/>
      <c r="H29" s="102"/>
      <c r="I29" s="102"/>
      <c r="J29" s="102"/>
    </row>
    <row r="30" spans="1:10" ht="45" x14ac:dyDescent="0.3">
      <c r="A30" s="113">
        <v>19</v>
      </c>
      <c r="B30" s="83" t="s">
        <v>633</v>
      </c>
      <c r="C30" s="84"/>
      <c r="D30" s="84"/>
      <c r="E30" s="84"/>
      <c r="F30" s="20"/>
      <c r="G30" s="3"/>
      <c r="H30" s="3"/>
      <c r="I30" s="3"/>
      <c r="J30" s="3"/>
    </row>
    <row r="31" spans="1:10" ht="30.75" thickBot="1" x14ac:dyDescent="0.35">
      <c r="A31" s="116">
        <v>20</v>
      </c>
      <c r="B31" s="78" t="s">
        <v>634</v>
      </c>
      <c r="C31" s="79"/>
      <c r="D31" s="79"/>
      <c r="E31" s="79"/>
      <c r="F31" s="19"/>
      <c r="G31" s="3"/>
      <c r="H31" s="3"/>
      <c r="I31" s="3"/>
      <c r="J31" s="3"/>
    </row>
    <row r="32" spans="1:10" s="103" customFormat="1" ht="30" customHeight="1" thickBot="1" x14ac:dyDescent="0.35">
      <c r="A32" s="359" t="s">
        <v>72</v>
      </c>
      <c r="B32" s="360"/>
      <c r="C32" s="360"/>
      <c r="D32" s="360"/>
      <c r="E32" s="360"/>
      <c r="F32" s="361"/>
      <c r="G32" s="102"/>
      <c r="H32" s="102"/>
      <c r="I32" s="102"/>
      <c r="J32" s="102"/>
    </row>
    <row r="33" spans="1:10" ht="30.75" thickBot="1" x14ac:dyDescent="0.35">
      <c r="A33" s="115">
        <v>21</v>
      </c>
      <c r="B33" s="85" t="s">
        <v>635</v>
      </c>
      <c r="C33" s="80"/>
      <c r="D33" s="80"/>
      <c r="E33" s="80"/>
      <c r="F33" s="80"/>
      <c r="G33" s="3"/>
      <c r="H33" s="3"/>
      <c r="I33" s="3"/>
      <c r="J33" s="3"/>
    </row>
    <row r="34" spans="1:10" s="103" customFormat="1" ht="30" customHeight="1" thickBot="1" x14ac:dyDescent="0.35">
      <c r="A34" s="362" t="s">
        <v>73</v>
      </c>
      <c r="B34" s="363"/>
      <c r="C34" s="363"/>
      <c r="D34" s="363"/>
      <c r="E34" s="364"/>
      <c r="F34" s="365"/>
      <c r="G34" s="102"/>
      <c r="H34" s="102"/>
      <c r="I34" s="102"/>
      <c r="J34" s="102"/>
    </row>
    <row r="35" spans="1:10" ht="30" x14ac:dyDescent="0.3">
      <c r="A35" s="113">
        <v>22</v>
      </c>
      <c r="B35" s="17" t="s">
        <v>636</v>
      </c>
      <c r="C35" s="20"/>
      <c r="D35" s="20"/>
      <c r="E35" s="20"/>
      <c r="F35" s="20"/>
      <c r="G35" s="3"/>
      <c r="H35" s="3"/>
      <c r="I35" s="3"/>
      <c r="J35" s="3"/>
    </row>
    <row r="36" spans="1:10" ht="30" x14ac:dyDescent="0.3">
      <c r="A36" s="114">
        <v>23</v>
      </c>
      <c r="B36" s="15" t="s">
        <v>637</v>
      </c>
      <c r="C36" s="18"/>
      <c r="D36" s="18"/>
      <c r="E36" s="18"/>
      <c r="F36" s="18"/>
      <c r="G36" s="3"/>
      <c r="H36" s="3"/>
      <c r="I36" s="3"/>
      <c r="J36" s="3"/>
    </row>
    <row r="37" spans="1:10" ht="30" x14ac:dyDescent="0.3">
      <c r="A37" s="113">
        <v>24</v>
      </c>
      <c r="B37" s="15" t="s">
        <v>638</v>
      </c>
      <c r="C37" s="18"/>
      <c r="D37" s="18"/>
      <c r="E37" s="18"/>
      <c r="F37" s="18"/>
      <c r="G37" s="3"/>
      <c r="H37" s="3"/>
      <c r="I37" s="3"/>
      <c r="J37" s="3"/>
    </row>
    <row r="38" spans="1:10" ht="30" x14ac:dyDescent="0.3">
      <c r="A38" s="114">
        <v>25</v>
      </c>
      <c r="B38" s="15" t="s">
        <v>719</v>
      </c>
      <c r="C38" s="18"/>
      <c r="D38" s="18"/>
      <c r="E38" s="18"/>
      <c r="F38" s="18"/>
      <c r="G38" s="3"/>
      <c r="H38" s="3"/>
      <c r="I38" s="3"/>
      <c r="J38" s="3"/>
    </row>
    <row r="39" spans="1:10" ht="30.75" thickBot="1" x14ac:dyDescent="0.35">
      <c r="A39" s="113">
        <v>26</v>
      </c>
      <c r="B39" s="21" t="s">
        <v>639</v>
      </c>
      <c r="C39" s="19"/>
      <c r="D39" s="19"/>
      <c r="E39" s="19"/>
      <c r="F39" s="19"/>
      <c r="G39" s="3"/>
      <c r="H39" s="3"/>
      <c r="I39" s="3"/>
      <c r="J39" s="3"/>
    </row>
    <row r="40" spans="1:10" s="103" customFormat="1" ht="30" customHeight="1" thickBot="1" x14ac:dyDescent="0.35">
      <c r="A40" s="359" t="s">
        <v>74</v>
      </c>
      <c r="B40" s="360"/>
      <c r="C40" s="360"/>
      <c r="D40" s="360"/>
      <c r="E40" s="360"/>
      <c r="F40" s="361"/>
      <c r="G40" s="102"/>
      <c r="H40" s="102"/>
      <c r="I40" s="102"/>
      <c r="J40" s="102"/>
    </row>
    <row r="41" spans="1:10" ht="30" x14ac:dyDescent="0.3">
      <c r="A41" s="113">
        <v>27</v>
      </c>
      <c r="B41" s="14" t="s">
        <v>640</v>
      </c>
      <c r="C41" s="87"/>
      <c r="D41" s="20"/>
      <c r="E41" s="20"/>
      <c r="F41" s="20"/>
      <c r="G41" s="3"/>
      <c r="H41" s="3"/>
      <c r="I41" s="3"/>
      <c r="J41" s="3"/>
    </row>
    <row r="42" spans="1:10" ht="30" x14ac:dyDescent="0.3">
      <c r="A42" s="114">
        <v>28</v>
      </c>
      <c r="B42" s="16" t="s">
        <v>641</v>
      </c>
      <c r="C42" s="88"/>
      <c r="D42" s="18"/>
      <c r="E42" s="18"/>
      <c r="F42" s="18"/>
      <c r="G42" s="3"/>
      <c r="H42" s="3"/>
      <c r="I42" s="3"/>
      <c r="J42" s="3"/>
    </row>
    <row r="43" spans="1:10" ht="45" x14ac:dyDescent="0.3">
      <c r="A43" s="113">
        <v>29</v>
      </c>
      <c r="B43" s="77" t="s">
        <v>642</v>
      </c>
      <c r="C43" s="74"/>
      <c r="D43" s="6"/>
      <c r="E43" s="6"/>
      <c r="F43" s="7"/>
      <c r="G43" s="3"/>
      <c r="H43" s="3"/>
      <c r="I43" s="3"/>
      <c r="J43" s="3"/>
    </row>
    <row r="44" spans="1:10" ht="30" x14ac:dyDescent="0.3">
      <c r="A44" s="114">
        <v>30</v>
      </c>
      <c r="B44" s="77" t="s">
        <v>643</v>
      </c>
      <c r="C44" s="74"/>
      <c r="D44" s="6"/>
      <c r="E44" s="6"/>
      <c r="F44" s="7"/>
      <c r="G44" s="3"/>
      <c r="H44" s="3"/>
      <c r="I44" s="3"/>
      <c r="J44" s="3"/>
    </row>
    <row r="45" spans="1:10" ht="30" x14ac:dyDescent="0.3">
      <c r="A45" s="113">
        <v>31</v>
      </c>
      <c r="B45" s="77" t="s">
        <v>644</v>
      </c>
      <c r="C45" s="74"/>
      <c r="D45" s="6"/>
      <c r="E45" s="6"/>
      <c r="F45" s="7"/>
      <c r="G45" s="3"/>
      <c r="H45" s="3"/>
      <c r="I45" s="3"/>
      <c r="J45" s="3"/>
    </row>
    <row r="46" spans="1:10" ht="45" x14ac:dyDescent="0.3">
      <c r="A46" s="114">
        <v>32</v>
      </c>
      <c r="B46" s="77" t="s">
        <v>608</v>
      </c>
      <c r="C46" s="74"/>
      <c r="D46" s="6"/>
      <c r="E46" s="6"/>
      <c r="F46" s="7"/>
      <c r="G46" s="3"/>
      <c r="H46" s="3"/>
      <c r="I46" s="3"/>
      <c r="J46" s="3"/>
    </row>
    <row r="47" spans="1:10" ht="30" x14ac:dyDescent="0.3">
      <c r="A47" s="113">
        <v>33</v>
      </c>
      <c r="B47" s="77" t="s">
        <v>645</v>
      </c>
      <c r="C47" s="74"/>
      <c r="D47" s="6"/>
      <c r="E47" s="6"/>
      <c r="F47" s="7"/>
      <c r="G47" s="3"/>
      <c r="H47" s="3"/>
      <c r="I47" s="3"/>
      <c r="J47" s="3"/>
    </row>
    <row r="48" spans="1:10" ht="30" x14ac:dyDescent="0.3">
      <c r="A48" s="114">
        <v>34</v>
      </c>
      <c r="B48" s="77" t="s">
        <v>646</v>
      </c>
      <c r="C48" s="74"/>
      <c r="D48" s="6"/>
      <c r="E48" s="6"/>
      <c r="F48" s="7"/>
      <c r="G48" s="3"/>
      <c r="H48" s="3"/>
      <c r="I48" s="3"/>
      <c r="J48" s="3"/>
    </row>
    <row r="49" spans="1:10" ht="30" x14ac:dyDescent="0.3">
      <c r="A49" s="113">
        <v>35</v>
      </c>
      <c r="B49" s="77" t="s">
        <v>647</v>
      </c>
      <c r="C49" s="74"/>
      <c r="D49" s="6"/>
      <c r="E49" s="6"/>
      <c r="F49" s="7"/>
      <c r="G49" s="3"/>
      <c r="H49" s="3"/>
      <c r="I49" s="3"/>
      <c r="J49" s="3"/>
    </row>
    <row r="50" spans="1:10" ht="45" x14ac:dyDescent="0.3">
      <c r="A50" s="114">
        <v>36</v>
      </c>
      <c r="B50" s="77" t="s">
        <v>648</v>
      </c>
      <c r="C50" s="74"/>
      <c r="D50" s="6"/>
      <c r="E50" s="6"/>
      <c r="F50" s="7"/>
      <c r="G50" s="3"/>
      <c r="H50" s="3"/>
      <c r="I50" s="3"/>
      <c r="J50" s="3"/>
    </row>
    <row r="51" spans="1:10" ht="45" x14ac:dyDescent="0.3">
      <c r="A51" s="113">
        <v>37</v>
      </c>
      <c r="B51" s="77" t="s">
        <v>649</v>
      </c>
      <c r="C51" s="74"/>
      <c r="D51" s="6"/>
      <c r="E51" s="6"/>
      <c r="F51" s="7"/>
      <c r="G51" s="3"/>
      <c r="H51" s="3"/>
      <c r="I51" s="3"/>
      <c r="J51" s="3"/>
    </row>
    <row r="52" spans="1:10" ht="45" x14ac:dyDescent="0.3">
      <c r="A52" s="114">
        <v>38</v>
      </c>
      <c r="B52" s="77" t="s">
        <v>650</v>
      </c>
      <c r="C52" s="74"/>
      <c r="D52" s="6"/>
      <c r="E52" s="6"/>
      <c r="F52" s="7"/>
      <c r="G52" s="3"/>
      <c r="H52" s="3"/>
      <c r="I52" s="3"/>
      <c r="J52" s="3"/>
    </row>
    <row r="53" spans="1:10" ht="30" x14ac:dyDescent="0.3">
      <c r="A53" s="113">
        <v>39</v>
      </c>
      <c r="B53" s="77" t="s">
        <v>651</v>
      </c>
      <c r="C53" s="74"/>
      <c r="D53" s="6"/>
      <c r="E53" s="6"/>
      <c r="F53" s="7"/>
      <c r="G53" s="3"/>
      <c r="H53" s="3"/>
      <c r="I53" s="3"/>
      <c r="J53" s="3"/>
    </row>
    <row r="54" spans="1:10" ht="30" x14ac:dyDescent="0.3">
      <c r="A54" s="114">
        <v>40</v>
      </c>
      <c r="B54" s="77" t="s">
        <v>652</v>
      </c>
      <c r="C54" s="74"/>
      <c r="D54" s="6"/>
      <c r="E54" s="6"/>
      <c r="F54" s="7"/>
      <c r="G54" s="3"/>
      <c r="H54" s="3"/>
      <c r="I54" s="3"/>
      <c r="J54" s="3"/>
    </row>
    <row r="55" spans="1:10" ht="30" x14ac:dyDescent="0.3">
      <c r="A55" s="113">
        <v>41</v>
      </c>
      <c r="B55" s="77" t="s">
        <v>720</v>
      </c>
      <c r="C55" s="74"/>
      <c r="D55" s="6"/>
      <c r="E55" s="6"/>
      <c r="F55" s="7"/>
      <c r="G55" s="3"/>
      <c r="H55" s="3"/>
      <c r="I55" s="3"/>
      <c r="J55" s="3"/>
    </row>
    <row r="56" spans="1:10" ht="30" x14ac:dyDescent="0.3">
      <c r="A56" s="114">
        <v>42</v>
      </c>
      <c r="B56" s="77" t="s">
        <v>653</v>
      </c>
      <c r="C56" s="88"/>
      <c r="D56" s="18"/>
      <c r="E56" s="18"/>
      <c r="F56" s="18"/>
      <c r="G56" s="3"/>
      <c r="H56" s="3"/>
      <c r="I56" s="3"/>
      <c r="J56" s="3"/>
    </row>
    <row r="57" spans="1:10" ht="30" x14ac:dyDescent="0.3">
      <c r="A57" s="113">
        <v>43</v>
      </c>
      <c r="B57" s="77" t="s">
        <v>654</v>
      </c>
      <c r="C57" s="88"/>
      <c r="D57" s="18"/>
      <c r="E57" s="18"/>
      <c r="F57" s="18"/>
      <c r="G57" s="3"/>
      <c r="H57" s="3"/>
      <c r="I57" s="3"/>
      <c r="J57" s="3"/>
    </row>
    <row r="58" spans="1:10" ht="45" x14ac:dyDescent="0.3">
      <c r="A58" s="114">
        <v>44</v>
      </c>
      <c r="B58" s="77" t="s">
        <v>609</v>
      </c>
      <c r="C58" s="88"/>
      <c r="D58" s="18"/>
      <c r="E58" s="18"/>
      <c r="F58" s="18"/>
      <c r="G58" s="3"/>
      <c r="H58" s="3"/>
      <c r="I58" s="3"/>
      <c r="J58" s="3"/>
    </row>
    <row r="59" spans="1:10" ht="45" x14ac:dyDescent="0.3">
      <c r="A59" s="113">
        <v>45</v>
      </c>
      <c r="B59" s="77" t="s">
        <v>610</v>
      </c>
      <c r="C59" s="88"/>
      <c r="D59" s="18"/>
      <c r="E59" s="18"/>
      <c r="F59" s="18"/>
      <c r="G59" s="3"/>
      <c r="H59" s="3"/>
      <c r="I59" s="3"/>
      <c r="J59" s="3"/>
    </row>
    <row r="60" spans="1:10" ht="30" x14ac:dyDescent="0.3">
      <c r="A60" s="114">
        <v>46</v>
      </c>
      <c r="B60" s="77" t="s">
        <v>611</v>
      </c>
      <c r="C60" s="88"/>
      <c r="D60" s="18"/>
      <c r="E60" s="18"/>
      <c r="F60" s="18"/>
      <c r="G60" s="3"/>
      <c r="H60" s="3"/>
      <c r="I60" s="3"/>
      <c r="J60" s="3"/>
    </row>
    <row r="61" spans="1:10" ht="45" x14ac:dyDescent="0.3">
      <c r="A61" s="113">
        <v>47</v>
      </c>
      <c r="B61" s="77" t="s">
        <v>612</v>
      </c>
      <c r="C61" s="88"/>
      <c r="D61" s="18"/>
      <c r="E61" s="18"/>
      <c r="F61" s="18"/>
      <c r="G61" s="3"/>
      <c r="H61" s="3"/>
      <c r="I61" s="3"/>
      <c r="J61" s="3"/>
    </row>
    <row r="62" spans="1:10" ht="45" x14ac:dyDescent="0.3">
      <c r="A62" s="114">
        <v>48</v>
      </c>
      <c r="B62" s="77" t="s">
        <v>609</v>
      </c>
      <c r="C62" s="88"/>
      <c r="D62" s="18"/>
      <c r="E62" s="18"/>
      <c r="F62" s="18"/>
      <c r="G62" s="3"/>
      <c r="H62" s="3"/>
      <c r="I62" s="3"/>
      <c r="J62" s="3"/>
    </row>
    <row r="63" spans="1:10" ht="45" x14ac:dyDescent="0.3">
      <c r="A63" s="113">
        <v>49</v>
      </c>
      <c r="B63" s="77" t="s">
        <v>610</v>
      </c>
      <c r="C63" s="88"/>
      <c r="D63" s="18"/>
      <c r="E63" s="18"/>
      <c r="F63" s="18"/>
      <c r="G63" s="3"/>
      <c r="H63" s="3"/>
      <c r="I63" s="3"/>
      <c r="J63" s="3"/>
    </row>
    <row r="64" spans="1:10" ht="30" x14ac:dyDescent="0.3">
      <c r="A64" s="114">
        <v>50</v>
      </c>
      <c r="B64" s="77" t="s">
        <v>611</v>
      </c>
      <c r="C64" s="88"/>
      <c r="D64" s="18"/>
      <c r="E64" s="18"/>
      <c r="F64" s="18"/>
      <c r="G64" s="3"/>
      <c r="H64" s="3"/>
      <c r="I64" s="3"/>
      <c r="J64" s="3"/>
    </row>
    <row r="65" spans="1:10" ht="45" x14ac:dyDescent="0.3">
      <c r="A65" s="113">
        <v>51</v>
      </c>
      <c r="B65" s="77" t="s">
        <v>612</v>
      </c>
      <c r="C65" s="88"/>
      <c r="D65" s="18"/>
      <c r="E65" s="18"/>
      <c r="F65" s="18"/>
      <c r="G65" s="3"/>
      <c r="H65" s="3"/>
      <c r="I65" s="3"/>
      <c r="J65" s="3"/>
    </row>
    <row r="66" spans="1:10" ht="30" x14ac:dyDescent="0.3">
      <c r="A66" s="114">
        <v>52</v>
      </c>
      <c r="B66" s="77" t="s">
        <v>615</v>
      </c>
      <c r="C66" s="88"/>
      <c r="D66" s="18"/>
      <c r="E66" s="18"/>
      <c r="F66" s="18"/>
      <c r="G66" s="3"/>
      <c r="H66" s="3"/>
      <c r="I66" s="3"/>
      <c r="J66" s="3"/>
    </row>
    <row r="67" spans="1:10" ht="30" x14ac:dyDescent="0.3">
      <c r="A67" s="113">
        <v>53</v>
      </c>
      <c r="B67" s="77" t="s">
        <v>656</v>
      </c>
      <c r="C67" s="88"/>
      <c r="D67" s="18"/>
      <c r="E67" s="18"/>
      <c r="F67" s="18"/>
      <c r="G67" s="3"/>
      <c r="H67" s="3"/>
      <c r="I67" s="3"/>
      <c r="J67" s="3"/>
    </row>
    <row r="68" spans="1:10" ht="30" x14ac:dyDescent="0.3">
      <c r="A68" s="114">
        <v>54</v>
      </c>
      <c r="B68" s="77" t="s">
        <v>657</v>
      </c>
      <c r="C68" s="88"/>
      <c r="D68" s="18"/>
      <c r="E68" s="18"/>
      <c r="F68" s="18"/>
      <c r="G68" s="3"/>
      <c r="H68" s="3"/>
      <c r="I68" s="3"/>
      <c r="J68" s="3"/>
    </row>
    <row r="69" spans="1:10" ht="30" x14ac:dyDescent="0.3">
      <c r="A69" s="113">
        <v>55</v>
      </c>
      <c r="B69" s="77" t="s">
        <v>616</v>
      </c>
      <c r="C69" s="88"/>
      <c r="D69" s="18"/>
      <c r="E69" s="18"/>
      <c r="F69" s="18"/>
      <c r="G69" s="3"/>
      <c r="H69" s="3"/>
      <c r="I69" s="3"/>
      <c r="J69" s="3"/>
    </row>
    <row r="70" spans="1:10" ht="30" x14ac:dyDescent="0.3">
      <c r="A70" s="114">
        <v>56</v>
      </c>
      <c r="B70" s="77" t="s">
        <v>617</v>
      </c>
      <c r="C70" s="88"/>
      <c r="D70" s="18"/>
      <c r="E70" s="18"/>
      <c r="F70" s="18"/>
      <c r="G70" s="3"/>
      <c r="H70" s="3"/>
      <c r="I70" s="3"/>
      <c r="J70" s="3"/>
    </row>
    <row r="71" spans="1:10" ht="30" x14ac:dyDescent="0.3">
      <c r="A71" s="113">
        <v>57</v>
      </c>
      <c r="B71" s="76" t="s">
        <v>620</v>
      </c>
      <c r="C71" s="16"/>
      <c r="D71" s="75"/>
      <c r="E71" s="75"/>
      <c r="F71" s="18"/>
      <c r="G71" s="3"/>
      <c r="H71" s="3"/>
      <c r="I71" s="3"/>
      <c r="J71" s="3"/>
    </row>
    <row r="72" spans="1:10" ht="60" x14ac:dyDescent="0.3">
      <c r="A72" s="114">
        <v>58</v>
      </c>
      <c r="B72" s="76" t="s">
        <v>665</v>
      </c>
      <c r="C72" s="16"/>
      <c r="D72" s="75"/>
      <c r="E72" s="75"/>
      <c r="F72" s="18"/>
      <c r="G72" s="3"/>
      <c r="H72" s="3"/>
      <c r="I72" s="3"/>
      <c r="J72" s="3"/>
    </row>
    <row r="73" spans="1:10" ht="30" x14ac:dyDescent="0.3">
      <c r="A73" s="113">
        <v>59</v>
      </c>
      <c r="B73" s="77" t="s">
        <v>666</v>
      </c>
      <c r="C73" s="16"/>
      <c r="D73" s="75"/>
      <c r="E73" s="75"/>
      <c r="F73" s="18"/>
      <c r="G73" s="3"/>
      <c r="H73" s="3"/>
      <c r="I73" s="3"/>
      <c r="J73" s="3"/>
    </row>
    <row r="74" spans="1:10" ht="30" x14ac:dyDescent="0.3">
      <c r="A74" s="114">
        <v>60</v>
      </c>
      <c r="B74" s="77" t="s">
        <v>667</v>
      </c>
      <c r="C74" s="16"/>
      <c r="D74" s="75"/>
      <c r="E74" s="75"/>
      <c r="F74" s="18"/>
      <c r="G74" s="3"/>
      <c r="H74" s="3"/>
      <c r="I74" s="3"/>
      <c r="J74" s="3"/>
    </row>
    <row r="75" spans="1:10" ht="45" x14ac:dyDescent="0.3">
      <c r="A75" s="113">
        <v>61</v>
      </c>
      <c r="B75" s="76" t="s">
        <v>721</v>
      </c>
      <c r="C75" s="16"/>
      <c r="D75" s="75"/>
      <c r="E75" s="75"/>
      <c r="F75" s="18"/>
      <c r="G75" s="3"/>
      <c r="H75" s="3"/>
      <c r="I75" s="3"/>
      <c r="J75" s="3"/>
    </row>
    <row r="76" spans="1:10" ht="45" x14ac:dyDescent="0.3">
      <c r="A76" s="114">
        <v>62</v>
      </c>
      <c r="B76" s="76" t="s">
        <v>668</v>
      </c>
      <c r="C76" s="16"/>
      <c r="D76" s="75"/>
      <c r="E76" s="75"/>
      <c r="F76" s="18"/>
      <c r="G76" s="3"/>
      <c r="H76" s="3"/>
      <c r="I76" s="3"/>
      <c r="J76" s="3"/>
    </row>
    <row r="77" spans="1:10" ht="30" x14ac:dyDescent="0.3">
      <c r="A77" s="113">
        <v>63</v>
      </c>
      <c r="B77" s="77" t="s">
        <v>669</v>
      </c>
      <c r="C77" s="16"/>
      <c r="D77" s="75"/>
      <c r="E77" s="75"/>
      <c r="F77" s="18"/>
      <c r="G77" s="3"/>
      <c r="H77" s="3"/>
      <c r="I77" s="3"/>
      <c r="J77" s="3"/>
    </row>
    <row r="78" spans="1:10" ht="45" x14ac:dyDescent="0.3">
      <c r="A78" s="114">
        <v>64</v>
      </c>
      <c r="B78" s="77" t="s">
        <v>670</v>
      </c>
      <c r="C78" s="16"/>
      <c r="D78" s="75"/>
      <c r="E78" s="75"/>
      <c r="F78" s="18"/>
      <c r="G78" s="3"/>
      <c r="H78" s="3"/>
      <c r="I78" s="3"/>
      <c r="J78" s="3"/>
    </row>
    <row r="79" spans="1:10" ht="45" x14ac:dyDescent="0.3">
      <c r="A79" s="113">
        <v>65</v>
      </c>
      <c r="B79" s="77" t="s">
        <v>671</v>
      </c>
      <c r="C79" s="16"/>
      <c r="D79" s="75"/>
      <c r="E79" s="75"/>
      <c r="F79" s="18"/>
      <c r="G79" s="3"/>
      <c r="H79" s="3"/>
      <c r="I79" s="3"/>
      <c r="J79" s="3"/>
    </row>
    <row r="80" spans="1:10" ht="45" x14ac:dyDescent="0.3">
      <c r="A80" s="114">
        <v>66</v>
      </c>
      <c r="B80" s="77" t="s">
        <v>672</v>
      </c>
      <c r="C80" s="16"/>
      <c r="D80" s="75"/>
      <c r="E80" s="75"/>
      <c r="F80" s="18"/>
      <c r="G80" s="3"/>
      <c r="H80" s="3"/>
      <c r="I80" s="3"/>
      <c r="J80" s="3"/>
    </row>
    <row r="81" spans="1:10" ht="45" x14ac:dyDescent="0.3">
      <c r="A81" s="113">
        <v>67</v>
      </c>
      <c r="B81" s="77" t="s">
        <v>622</v>
      </c>
      <c r="C81" s="16"/>
      <c r="D81" s="75"/>
      <c r="E81" s="75"/>
      <c r="F81" s="18"/>
      <c r="G81" s="3"/>
      <c r="H81" s="3"/>
      <c r="I81" s="3"/>
      <c r="J81" s="3"/>
    </row>
    <row r="82" spans="1:10" ht="30" x14ac:dyDescent="0.3">
      <c r="A82" s="114">
        <v>68</v>
      </c>
      <c r="B82" s="77" t="s">
        <v>623</v>
      </c>
      <c r="C82" s="16"/>
      <c r="D82" s="75"/>
      <c r="E82" s="75"/>
      <c r="F82" s="18"/>
      <c r="G82" s="3"/>
      <c r="H82" s="3"/>
      <c r="I82" s="3"/>
      <c r="J82" s="3"/>
    </row>
    <row r="83" spans="1:10" ht="30" x14ac:dyDescent="0.3">
      <c r="A83" s="113">
        <v>69</v>
      </c>
      <c r="B83" s="77" t="s">
        <v>624</v>
      </c>
      <c r="C83" s="16"/>
      <c r="D83" s="75"/>
      <c r="E83" s="75"/>
      <c r="F83" s="18"/>
      <c r="G83" s="3"/>
      <c r="H83" s="3"/>
      <c r="I83" s="3"/>
      <c r="J83" s="3"/>
    </row>
    <row r="84" spans="1:10" ht="45" x14ac:dyDescent="0.3">
      <c r="A84" s="114">
        <v>70</v>
      </c>
      <c r="B84" s="77" t="s">
        <v>674</v>
      </c>
      <c r="C84" s="16"/>
      <c r="D84" s="75"/>
      <c r="E84" s="75"/>
      <c r="F84" s="18"/>
      <c r="G84" s="3"/>
      <c r="H84" s="3"/>
      <c r="I84" s="3"/>
      <c r="J84" s="3"/>
    </row>
    <row r="85" spans="1:10" ht="45" x14ac:dyDescent="0.3">
      <c r="A85" s="113">
        <v>71</v>
      </c>
      <c r="B85" s="89" t="s">
        <v>675</v>
      </c>
      <c r="C85" s="16"/>
      <c r="D85" s="75"/>
      <c r="E85" s="75"/>
      <c r="F85" s="18"/>
      <c r="G85" s="3"/>
      <c r="H85" s="3"/>
      <c r="I85" s="3"/>
      <c r="J85" s="3"/>
    </row>
    <row r="86" spans="1:10" ht="30" x14ac:dyDescent="0.3">
      <c r="A86" s="114">
        <v>72</v>
      </c>
      <c r="B86" s="77" t="s">
        <v>625</v>
      </c>
      <c r="C86" s="16"/>
      <c r="D86" s="75"/>
      <c r="E86" s="75"/>
      <c r="F86" s="18"/>
      <c r="G86" s="3"/>
      <c r="H86" s="3"/>
      <c r="I86" s="3"/>
      <c r="J86" s="3"/>
    </row>
    <row r="87" spans="1:10" ht="45" x14ac:dyDescent="0.3">
      <c r="A87" s="113">
        <v>73</v>
      </c>
      <c r="B87" s="77" t="s">
        <v>679</v>
      </c>
      <c r="C87" s="16"/>
      <c r="D87" s="75"/>
      <c r="E87" s="75"/>
      <c r="F87" s="18"/>
      <c r="G87" s="3"/>
      <c r="H87" s="3"/>
      <c r="I87" s="3"/>
      <c r="J87" s="3"/>
    </row>
    <row r="88" spans="1:10" ht="60" x14ac:dyDescent="0.3">
      <c r="A88" s="114">
        <v>74</v>
      </c>
      <c r="B88" s="77" t="s">
        <v>680</v>
      </c>
      <c r="C88" s="16"/>
      <c r="D88" s="75"/>
      <c r="E88" s="75"/>
      <c r="F88" s="18"/>
      <c r="G88" s="3"/>
      <c r="H88" s="3"/>
      <c r="I88" s="3"/>
      <c r="J88" s="3"/>
    </row>
    <row r="89" spans="1:10" ht="45" x14ac:dyDescent="0.3">
      <c r="A89" s="113">
        <v>75</v>
      </c>
      <c r="B89" s="77" t="s">
        <v>684</v>
      </c>
      <c r="C89" s="16"/>
      <c r="D89" s="75"/>
      <c r="E89" s="75"/>
      <c r="F89" s="18"/>
      <c r="G89" s="3"/>
      <c r="H89" s="3"/>
      <c r="I89" s="3"/>
      <c r="J89" s="3"/>
    </row>
    <row r="90" spans="1:10" ht="30" x14ac:dyDescent="0.3">
      <c r="A90" s="114">
        <v>76</v>
      </c>
      <c r="B90" s="77" t="s">
        <v>685</v>
      </c>
      <c r="C90" s="16"/>
      <c r="D90" s="75"/>
      <c r="E90" s="75"/>
      <c r="F90" s="18"/>
      <c r="G90" s="3"/>
      <c r="H90" s="3"/>
      <c r="I90" s="3"/>
      <c r="J90" s="3"/>
    </row>
    <row r="91" spans="1:10" ht="45" x14ac:dyDescent="0.3">
      <c r="A91" s="113">
        <v>77</v>
      </c>
      <c r="B91" s="77" t="s">
        <v>686</v>
      </c>
      <c r="C91" s="16"/>
      <c r="D91" s="75"/>
      <c r="E91" s="75"/>
      <c r="F91" s="18"/>
      <c r="G91" s="3"/>
      <c r="H91" s="3"/>
      <c r="I91" s="3"/>
      <c r="J91" s="3"/>
    </row>
    <row r="92" spans="1:10" ht="30" x14ac:dyDescent="0.3">
      <c r="A92" s="114">
        <v>78</v>
      </c>
      <c r="B92" s="77" t="s">
        <v>687</v>
      </c>
      <c r="C92" s="16"/>
      <c r="D92" s="75"/>
      <c r="E92" s="75"/>
      <c r="F92" s="18"/>
      <c r="G92" s="3"/>
      <c r="H92" s="3"/>
      <c r="I92" s="3"/>
      <c r="J92" s="3"/>
    </row>
    <row r="93" spans="1:10" ht="60" x14ac:dyDescent="0.3">
      <c r="A93" s="113">
        <v>79</v>
      </c>
      <c r="B93" s="76" t="s">
        <v>690</v>
      </c>
      <c r="C93" s="76"/>
      <c r="D93" s="75"/>
      <c r="E93" s="75"/>
      <c r="F93" s="75"/>
      <c r="G93" s="3"/>
      <c r="H93" s="3"/>
      <c r="I93" s="3"/>
      <c r="J93" s="3"/>
    </row>
    <row r="94" spans="1:10" ht="45" x14ac:dyDescent="0.3">
      <c r="A94" s="114">
        <v>80</v>
      </c>
      <c r="B94" s="76" t="s">
        <v>691</v>
      </c>
      <c r="C94" s="76"/>
      <c r="D94" s="75"/>
      <c r="E94" s="75"/>
      <c r="F94" s="75"/>
      <c r="G94" s="3"/>
      <c r="H94" s="3"/>
      <c r="I94" s="3"/>
      <c r="J94" s="3"/>
    </row>
    <row r="95" spans="1:10" ht="45.75" thickBot="1" x14ac:dyDescent="0.35">
      <c r="A95" s="113">
        <v>81</v>
      </c>
      <c r="B95" s="76" t="s">
        <v>695</v>
      </c>
      <c r="C95" s="76"/>
      <c r="D95" s="75"/>
      <c r="E95" s="75"/>
      <c r="F95" s="75"/>
      <c r="G95" s="3"/>
      <c r="H95" s="3"/>
      <c r="I95" s="3"/>
      <c r="J95" s="3"/>
    </row>
    <row r="96" spans="1:10" s="103" customFormat="1" ht="30" customHeight="1" thickBot="1" x14ac:dyDescent="0.35">
      <c r="A96" s="356" t="s">
        <v>701</v>
      </c>
      <c r="B96" s="357"/>
      <c r="C96" s="357"/>
      <c r="D96" s="357"/>
      <c r="E96" s="357"/>
      <c r="F96" s="358"/>
      <c r="G96" s="102"/>
      <c r="H96" s="102"/>
      <c r="I96" s="102"/>
      <c r="J96" s="102"/>
    </row>
    <row r="97" spans="1:10" ht="30" x14ac:dyDescent="0.3">
      <c r="A97" s="118">
        <v>82</v>
      </c>
      <c r="B97" s="90" t="s">
        <v>697</v>
      </c>
      <c r="C97" s="90"/>
      <c r="D97" s="84"/>
      <c r="E97" s="84"/>
      <c r="F97" s="84"/>
      <c r="G97" s="3"/>
      <c r="H97" s="3"/>
      <c r="I97" s="3"/>
      <c r="J97" s="3"/>
    </row>
    <row r="98" spans="1:10" ht="30" x14ac:dyDescent="0.3">
      <c r="A98" s="117">
        <v>83</v>
      </c>
      <c r="B98" s="76" t="s">
        <v>698</v>
      </c>
      <c r="C98" s="76"/>
      <c r="D98" s="75"/>
      <c r="E98" s="75"/>
      <c r="F98" s="75"/>
      <c r="G98" s="3"/>
      <c r="H98" s="3"/>
      <c r="I98" s="3"/>
      <c r="J98" s="3"/>
    </row>
    <row r="99" spans="1:10" ht="30" x14ac:dyDescent="0.3">
      <c r="A99" s="117">
        <v>84</v>
      </c>
      <c r="B99" s="76" t="s">
        <v>699</v>
      </c>
      <c r="C99" s="76"/>
      <c r="D99" s="75"/>
      <c r="E99" s="75"/>
      <c r="F99" s="75"/>
      <c r="G99" s="3"/>
      <c r="H99" s="3"/>
      <c r="I99" s="3"/>
      <c r="J99" s="3"/>
    </row>
    <row r="100" spans="1:10" ht="30" x14ac:dyDescent="0.3">
      <c r="A100" s="117">
        <v>85</v>
      </c>
      <c r="B100" s="16" t="s">
        <v>700</v>
      </c>
      <c r="C100" s="16"/>
      <c r="D100" s="75"/>
      <c r="E100" s="75"/>
      <c r="F100" s="75"/>
      <c r="G100" s="3"/>
      <c r="H100" s="3"/>
      <c r="I100" s="3"/>
      <c r="J100" s="3"/>
    </row>
    <row r="101" spans="1:10" ht="16.5" x14ac:dyDescent="0.3">
      <c r="A101" s="119"/>
      <c r="B101" s="86"/>
      <c r="C101" s="38"/>
      <c r="D101" s="38"/>
      <c r="E101" s="38"/>
      <c r="F101" s="38"/>
      <c r="G101" s="3"/>
      <c r="H101" s="3"/>
      <c r="I101" s="3"/>
      <c r="J101" s="3"/>
    </row>
    <row r="102" spans="1:10" ht="16.5" x14ac:dyDescent="0.3">
      <c r="A102" s="119"/>
      <c r="B102" s="86"/>
      <c r="C102" s="38"/>
      <c r="D102" s="38"/>
      <c r="E102" s="38"/>
      <c r="F102" s="38"/>
      <c r="G102" s="3"/>
      <c r="H102" s="3"/>
      <c r="I102" s="3"/>
      <c r="J102" s="3"/>
    </row>
    <row r="103" spans="1:10" ht="16.5" x14ac:dyDescent="0.3">
      <c r="A103" s="119"/>
      <c r="B103" s="86"/>
      <c r="C103" s="38"/>
      <c r="D103" s="38"/>
      <c r="E103" s="38"/>
      <c r="F103" s="38"/>
      <c r="G103" s="3"/>
      <c r="H103" s="3"/>
      <c r="I103" s="3"/>
      <c r="J103" s="3"/>
    </row>
    <row r="104" spans="1:10" ht="16.5" x14ac:dyDescent="0.3">
      <c r="A104" s="119"/>
      <c r="B104" s="86"/>
      <c r="C104" s="38"/>
      <c r="D104" s="38"/>
      <c r="E104" s="38"/>
      <c r="F104" s="38"/>
      <c r="G104" s="3"/>
      <c r="H104" s="3"/>
      <c r="I104" s="3"/>
      <c r="J104" s="3"/>
    </row>
    <row r="105" spans="1:10" ht="16.5" x14ac:dyDescent="0.3">
      <c r="A105" s="119"/>
      <c r="B105" s="86"/>
      <c r="C105" s="38"/>
      <c r="D105" s="38"/>
      <c r="E105" s="38"/>
      <c r="F105" s="38"/>
      <c r="G105" s="3"/>
      <c r="H105" s="3"/>
      <c r="I105" s="3"/>
      <c r="J105" s="3"/>
    </row>
    <row r="106" spans="1:10" ht="16.5" x14ac:dyDescent="0.3">
      <c r="A106" s="119"/>
      <c r="B106" s="86"/>
      <c r="C106" s="38"/>
      <c r="D106" s="38"/>
      <c r="E106" s="38"/>
      <c r="F106" s="38"/>
      <c r="G106" s="3"/>
      <c r="H106" s="3"/>
      <c r="I106" s="3"/>
      <c r="J106" s="3"/>
    </row>
    <row r="107" spans="1:10" ht="16.5" x14ac:dyDescent="0.3">
      <c r="A107" s="119"/>
      <c r="B107" s="5"/>
      <c r="C107" s="3"/>
      <c r="D107" s="3"/>
      <c r="E107" s="3"/>
      <c r="F107" s="3"/>
      <c r="G107" s="3"/>
      <c r="H107" s="3"/>
      <c r="I107" s="3"/>
      <c r="J107" s="3"/>
    </row>
    <row r="108" spans="1:10" ht="16.5" x14ac:dyDescent="0.3">
      <c r="A108" s="119"/>
      <c r="B108" s="5"/>
      <c r="C108" s="3"/>
      <c r="D108" s="3"/>
      <c r="E108" s="3"/>
      <c r="F108" s="3"/>
      <c r="G108" s="3"/>
      <c r="H108" s="3"/>
      <c r="I108" s="3"/>
      <c r="J108" s="3"/>
    </row>
    <row r="109" spans="1:10" ht="16.5" x14ac:dyDescent="0.3">
      <c r="A109" s="119"/>
      <c r="B109" s="5"/>
      <c r="C109" s="3"/>
      <c r="D109" s="3"/>
      <c r="E109" s="3"/>
      <c r="F109" s="3"/>
      <c r="G109" s="3"/>
      <c r="H109" s="3"/>
      <c r="I109" s="3"/>
      <c r="J109" s="3"/>
    </row>
    <row r="110" spans="1:10" ht="16.5" x14ac:dyDescent="0.3">
      <c r="A110" s="119"/>
      <c r="B110" s="5"/>
      <c r="C110" s="3"/>
      <c r="D110" s="3"/>
      <c r="E110" s="3"/>
      <c r="F110" s="3"/>
      <c r="G110" s="3"/>
      <c r="H110" s="3"/>
      <c r="I110" s="3"/>
      <c r="J110" s="3"/>
    </row>
    <row r="111" spans="1:10" ht="16.5" x14ac:dyDescent="0.3">
      <c r="A111" s="119"/>
      <c r="B111" s="5"/>
      <c r="C111" s="3"/>
      <c r="D111" s="3"/>
      <c r="E111" s="3"/>
      <c r="F111" s="3"/>
      <c r="G111" s="3"/>
      <c r="H111" s="3"/>
      <c r="I111" s="3"/>
      <c r="J111" s="3"/>
    </row>
    <row r="112" spans="1:10" ht="16.5" x14ac:dyDescent="0.3">
      <c r="A112" s="119"/>
      <c r="B112" s="5"/>
      <c r="C112" s="3"/>
      <c r="D112" s="3"/>
      <c r="E112" s="3"/>
      <c r="F112" s="3"/>
      <c r="G112" s="3"/>
      <c r="H112" s="3"/>
      <c r="I112" s="3"/>
      <c r="J112" s="3"/>
    </row>
    <row r="113" spans="1:10" ht="16.5" x14ac:dyDescent="0.3">
      <c r="A113" s="119"/>
      <c r="B113" s="5"/>
      <c r="C113" s="3"/>
      <c r="D113" s="3"/>
      <c r="E113" s="3"/>
      <c r="F113" s="3"/>
      <c r="G113" s="3"/>
      <c r="H113" s="3"/>
      <c r="I113" s="3"/>
      <c r="J113" s="3"/>
    </row>
    <row r="114" spans="1:10" ht="16.5" x14ac:dyDescent="0.3">
      <c r="A114" s="119"/>
      <c r="B114" s="5"/>
      <c r="C114" s="3"/>
      <c r="D114" s="3"/>
      <c r="E114" s="3"/>
      <c r="F114" s="3"/>
      <c r="G114" s="3"/>
      <c r="H114" s="3"/>
      <c r="I114" s="3"/>
      <c r="J114" s="3"/>
    </row>
    <row r="115" spans="1:10" ht="16.5" x14ac:dyDescent="0.3">
      <c r="A115" s="119"/>
      <c r="B115" s="5"/>
      <c r="C115" s="3"/>
      <c r="D115" s="3"/>
      <c r="E115" s="3"/>
      <c r="F115" s="3"/>
      <c r="G115" s="3"/>
      <c r="H115" s="3"/>
      <c r="I115" s="3"/>
      <c r="J115" s="3"/>
    </row>
    <row r="116" spans="1:10" ht="16.5" x14ac:dyDescent="0.3">
      <c r="A116" s="119"/>
      <c r="B116" s="5"/>
      <c r="C116" s="3"/>
      <c r="D116" s="3"/>
      <c r="E116" s="3"/>
      <c r="F116" s="3"/>
      <c r="G116" s="3"/>
      <c r="H116" s="3"/>
      <c r="I116" s="3"/>
      <c r="J116" s="3"/>
    </row>
    <row r="117" spans="1:10" ht="16.5" x14ac:dyDescent="0.3">
      <c r="A117" s="119"/>
      <c r="B117" s="5"/>
      <c r="C117" s="3"/>
      <c r="D117" s="3"/>
      <c r="E117" s="3"/>
      <c r="F117" s="3"/>
      <c r="G117" s="3"/>
      <c r="H117" s="3"/>
      <c r="I117" s="3"/>
      <c r="J117" s="3"/>
    </row>
    <row r="118" spans="1:10" ht="16.5" x14ac:dyDescent="0.3">
      <c r="A118" s="119"/>
      <c r="B118" s="5"/>
      <c r="C118" s="3"/>
      <c r="D118" s="3"/>
      <c r="E118" s="3"/>
      <c r="F118" s="3"/>
      <c r="G118" s="3"/>
      <c r="H118" s="3"/>
      <c r="I118" s="3"/>
      <c r="J118" s="3"/>
    </row>
    <row r="119" spans="1:10" ht="16.5" x14ac:dyDescent="0.3">
      <c r="A119" s="119"/>
      <c r="B119" s="5"/>
      <c r="C119" s="3"/>
      <c r="D119" s="3"/>
      <c r="E119" s="3"/>
      <c r="F119" s="3"/>
      <c r="G119" s="3"/>
      <c r="H119" s="3"/>
      <c r="I119" s="3"/>
      <c r="J119" s="3"/>
    </row>
    <row r="120" spans="1:10" ht="16.5" x14ac:dyDescent="0.3">
      <c r="A120" s="119"/>
      <c r="B120" s="5"/>
      <c r="C120" s="3"/>
      <c r="D120" s="3"/>
      <c r="E120" s="3"/>
      <c r="F120" s="3"/>
      <c r="G120" s="3"/>
      <c r="H120" s="3"/>
      <c r="I120" s="3"/>
      <c r="J120" s="3"/>
    </row>
    <row r="121" spans="1:10" ht="16.5" x14ac:dyDescent="0.3">
      <c r="A121" s="119"/>
      <c r="B121" s="5"/>
      <c r="C121" s="3"/>
      <c r="D121" s="3"/>
      <c r="E121" s="3"/>
      <c r="F121" s="3"/>
      <c r="G121" s="3"/>
      <c r="H121" s="3"/>
      <c r="I121" s="3"/>
      <c r="J121" s="3"/>
    </row>
    <row r="122" spans="1:10" ht="16.5" x14ac:dyDescent="0.3">
      <c r="A122" s="119"/>
      <c r="B122" s="5"/>
      <c r="C122" s="3"/>
      <c r="D122" s="3"/>
      <c r="E122" s="3"/>
      <c r="F122" s="3"/>
      <c r="G122" s="3"/>
      <c r="H122" s="3"/>
      <c r="I122" s="3"/>
      <c r="J122" s="3"/>
    </row>
    <row r="123" spans="1:10" ht="16.5" x14ac:dyDescent="0.3">
      <c r="A123" s="119"/>
      <c r="B123" s="5"/>
      <c r="C123" s="3"/>
      <c r="D123" s="3"/>
      <c r="E123" s="3"/>
      <c r="F123" s="3"/>
      <c r="G123" s="3"/>
      <c r="H123" s="3"/>
      <c r="I123" s="3"/>
      <c r="J123" s="3"/>
    </row>
    <row r="124" spans="1:10" ht="16.5" x14ac:dyDescent="0.3">
      <c r="A124" s="119"/>
      <c r="B124" s="5"/>
      <c r="C124" s="3"/>
      <c r="D124" s="3"/>
      <c r="E124" s="3"/>
      <c r="F124" s="3"/>
      <c r="G124" s="3"/>
      <c r="H124" s="3"/>
      <c r="I124" s="3"/>
      <c r="J124" s="3"/>
    </row>
    <row r="125" spans="1:10" ht="16.5" x14ac:dyDescent="0.3">
      <c r="A125" s="119"/>
      <c r="B125" s="5"/>
      <c r="C125" s="3"/>
      <c r="D125" s="3"/>
      <c r="E125" s="3"/>
      <c r="F125" s="3"/>
      <c r="G125" s="3"/>
      <c r="H125" s="3"/>
      <c r="I125" s="3"/>
      <c r="J125" s="3"/>
    </row>
    <row r="126" spans="1:10" ht="16.5" x14ac:dyDescent="0.3">
      <c r="A126" s="119"/>
      <c r="B126" s="5"/>
      <c r="C126" s="3"/>
      <c r="D126" s="3"/>
      <c r="E126" s="3"/>
      <c r="F126" s="3"/>
      <c r="G126" s="3"/>
      <c r="H126" s="3"/>
      <c r="I126" s="3"/>
      <c r="J126" s="3"/>
    </row>
    <row r="127" spans="1:10" ht="16.5" x14ac:dyDescent="0.3">
      <c r="A127" s="119"/>
      <c r="B127" s="5"/>
      <c r="C127" s="3"/>
      <c r="D127" s="3"/>
      <c r="E127" s="3"/>
      <c r="F127" s="3"/>
      <c r="G127" s="3"/>
      <c r="H127" s="3"/>
      <c r="I127" s="3"/>
      <c r="J127" s="3"/>
    </row>
    <row r="128" spans="1:10" ht="16.5" x14ac:dyDescent="0.3">
      <c r="A128" s="119"/>
      <c r="B128" s="5"/>
      <c r="C128" s="3"/>
      <c r="D128" s="3"/>
      <c r="E128" s="3"/>
      <c r="F128" s="3"/>
      <c r="G128" s="3"/>
      <c r="H128" s="3"/>
      <c r="I128" s="3"/>
      <c r="J128" s="3"/>
    </row>
    <row r="129" spans="1:10" ht="16.5" x14ac:dyDescent="0.3">
      <c r="A129" s="119"/>
      <c r="B129" s="5"/>
      <c r="C129" s="3"/>
      <c r="D129" s="3"/>
      <c r="E129" s="3"/>
      <c r="F129" s="3"/>
      <c r="G129" s="3"/>
      <c r="H129" s="3"/>
      <c r="I129" s="3"/>
      <c r="J129" s="3"/>
    </row>
    <row r="130" spans="1:10" ht="16.5" x14ac:dyDescent="0.3">
      <c r="A130" s="119"/>
      <c r="B130" s="5"/>
      <c r="C130" s="3"/>
      <c r="D130" s="3"/>
      <c r="E130" s="3"/>
      <c r="F130" s="3"/>
      <c r="G130" s="3"/>
      <c r="H130" s="3"/>
      <c r="I130" s="3"/>
      <c r="J130" s="3"/>
    </row>
    <row r="131" spans="1:10" ht="16.5" x14ac:dyDescent="0.3">
      <c r="A131" s="119"/>
      <c r="B131" s="5"/>
      <c r="C131" s="3"/>
      <c r="D131" s="3"/>
      <c r="E131" s="3"/>
      <c r="F131" s="3"/>
      <c r="G131" s="3"/>
      <c r="H131" s="3"/>
      <c r="I131" s="3"/>
      <c r="J131" s="3"/>
    </row>
    <row r="132" spans="1:10" ht="16.5" x14ac:dyDescent="0.3">
      <c r="A132" s="119"/>
      <c r="B132" s="5"/>
      <c r="C132" s="3"/>
      <c r="D132" s="3"/>
      <c r="E132" s="3"/>
      <c r="F132" s="3"/>
      <c r="G132" s="3"/>
      <c r="H132" s="3"/>
      <c r="I132" s="3"/>
      <c r="J132" s="3"/>
    </row>
    <row r="133" spans="1:10" ht="16.5" x14ac:dyDescent="0.3">
      <c r="A133" s="119"/>
      <c r="B133" s="5"/>
      <c r="C133" s="3"/>
      <c r="D133" s="3"/>
      <c r="E133" s="3"/>
      <c r="F133" s="3"/>
      <c r="G133" s="3"/>
      <c r="H133" s="3"/>
      <c r="I133" s="3"/>
      <c r="J133" s="3"/>
    </row>
    <row r="134" spans="1:10" ht="16.5" x14ac:dyDescent="0.3">
      <c r="A134" s="119"/>
      <c r="B134" s="5"/>
      <c r="C134" s="3"/>
      <c r="D134" s="3"/>
      <c r="E134" s="3"/>
      <c r="F134" s="3"/>
      <c r="G134" s="3"/>
      <c r="H134" s="3"/>
      <c r="I134" s="3"/>
      <c r="J134" s="3"/>
    </row>
    <row r="135" spans="1:10" ht="16.5" x14ac:dyDescent="0.3">
      <c r="A135" s="119"/>
      <c r="B135" s="5"/>
      <c r="C135" s="3"/>
      <c r="D135" s="3"/>
      <c r="E135" s="3"/>
      <c r="F135" s="3"/>
      <c r="G135" s="3"/>
      <c r="H135" s="3"/>
      <c r="I135" s="3"/>
      <c r="J135" s="3"/>
    </row>
    <row r="136" spans="1:10" ht="16.5" x14ac:dyDescent="0.3">
      <c r="A136" s="119"/>
      <c r="B136" s="5"/>
      <c r="C136" s="3"/>
      <c r="D136" s="3"/>
      <c r="E136" s="3"/>
      <c r="F136" s="3"/>
      <c r="G136" s="3"/>
      <c r="H136" s="3"/>
      <c r="I136" s="3"/>
      <c r="J136" s="3"/>
    </row>
    <row r="137" spans="1:10" ht="16.5" x14ac:dyDescent="0.3">
      <c r="A137" s="119"/>
      <c r="B137" s="5"/>
      <c r="C137" s="3"/>
      <c r="D137" s="3"/>
      <c r="E137" s="3"/>
      <c r="F137" s="3"/>
      <c r="G137" s="3"/>
      <c r="H137" s="3"/>
      <c r="I137" s="3"/>
      <c r="J137" s="3"/>
    </row>
    <row r="138" spans="1:10" ht="16.5" x14ac:dyDescent="0.3">
      <c r="A138" s="119"/>
      <c r="B138" s="5"/>
      <c r="C138" s="3"/>
      <c r="D138" s="3"/>
      <c r="E138" s="3"/>
      <c r="F138" s="3"/>
      <c r="G138" s="3"/>
      <c r="H138" s="3"/>
      <c r="I138" s="3"/>
      <c r="J138" s="3"/>
    </row>
    <row r="139" spans="1:10" ht="16.5" x14ac:dyDescent="0.3">
      <c r="A139" s="119"/>
      <c r="B139" s="5"/>
      <c r="C139" s="3"/>
      <c r="D139" s="3"/>
      <c r="E139" s="3"/>
      <c r="F139" s="3"/>
      <c r="G139" s="3"/>
      <c r="H139" s="3"/>
      <c r="I139" s="3"/>
      <c r="J139" s="3"/>
    </row>
    <row r="140" spans="1:10" ht="16.5" x14ac:dyDescent="0.3">
      <c r="A140" s="119"/>
      <c r="B140" s="5"/>
      <c r="C140" s="3"/>
      <c r="D140" s="3"/>
      <c r="E140" s="3"/>
      <c r="F140" s="3"/>
      <c r="G140" s="3"/>
      <c r="H140" s="3"/>
      <c r="I140" s="3"/>
      <c r="J140" s="3"/>
    </row>
    <row r="141" spans="1:10" ht="16.5" x14ac:dyDescent="0.3">
      <c r="A141" s="119"/>
      <c r="B141" s="5"/>
      <c r="C141" s="3"/>
      <c r="D141" s="3"/>
      <c r="E141" s="3"/>
      <c r="F141" s="3"/>
      <c r="G141" s="3"/>
      <c r="H141" s="3"/>
      <c r="I141" s="3"/>
      <c r="J141" s="3"/>
    </row>
    <row r="142" spans="1:10" ht="16.5" x14ac:dyDescent="0.3">
      <c r="A142" s="119"/>
      <c r="B142" s="5"/>
      <c r="C142" s="3"/>
      <c r="D142" s="3"/>
      <c r="E142" s="3"/>
      <c r="F142" s="3"/>
      <c r="G142" s="3"/>
      <c r="H142" s="3"/>
      <c r="I142" s="3"/>
      <c r="J142" s="3"/>
    </row>
    <row r="143" spans="1:10" ht="16.5" x14ac:dyDescent="0.3">
      <c r="A143" s="119"/>
      <c r="B143" s="5"/>
      <c r="C143" s="3"/>
      <c r="D143" s="3"/>
      <c r="E143" s="3"/>
      <c r="F143" s="3"/>
      <c r="G143" s="3"/>
      <c r="H143" s="3"/>
      <c r="I143" s="3"/>
      <c r="J143" s="3"/>
    </row>
    <row r="144" spans="1:10" ht="16.5" x14ac:dyDescent="0.3">
      <c r="A144" s="119"/>
      <c r="B144" s="5"/>
      <c r="C144" s="3"/>
      <c r="D144" s="3"/>
      <c r="E144" s="3"/>
      <c r="F144" s="3"/>
      <c r="G144" s="3"/>
      <c r="H144" s="3"/>
      <c r="I144" s="3"/>
      <c r="J144" s="3"/>
    </row>
    <row r="145" spans="1:10" ht="16.5" x14ac:dyDescent="0.3">
      <c r="A145" s="119"/>
      <c r="B145" s="5"/>
      <c r="C145" s="3"/>
      <c r="D145" s="3"/>
      <c r="E145" s="3"/>
      <c r="F145" s="3"/>
      <c r="G145" s="3"/>
      <c r="H145" s="3"/>
      <c r="I145" s="3"/>
      <c r="J145" s="3"/>
    </row>
    <row r="146" spans="1:10" ht="16.5" x14ac:dyDescent="0.3">
      <c r="A146" s="119"/>
      <c r="B146" s="5"/>
      <c r="C146" s="3"/>
      <c r="D146" s="3"/>
      <c r="E146" s="3"/>
      <c r="F146" s="3"/>
      <c r="G146" s="3"/>
      <c r="H146" s="3"/>
      <c r="I146" s="3"/>
      <c r="J146" s="3"/>
    </row>
    <row r="147" spans="1:10" ht="16.5" x14ac:dyDescent="0.3">
      <c r="A147" s="119"/>
      <c r="B147" s="5"/>
      <c r="C147" s="3"/>
      <c r="D147" s="3"/>
      <c r="E147" s="3"/>
      <c r="F147" s="3"/>
      <c r="G147" s="3"/>
      <c r="H147" s="3"/>
      <c r="I147" s="3"/>
      <c r="J147" s="3"/>
    </row>
    <row r="148" spans="1:10" ht="16.5" x14ac:dyDescent="0.3">
      <c r="A148" s="119"/>
      <c r="B148" s="5"/>
      <c r="C148" s="3"/>
      <c r="D148" s="3"/>
      <c r="E148" s="3"/>
      <c r="F148" s="3"/>
      <c r="G148" s="3"/>
      <c r="H148" s="3"/>
      <c r="I148" s="3"/>
      <c r="J148" s="3"/>
    </row>
    <row r="149" spans="1:10" ht="16.5" x14ac:dyDescent="0.3">
      <c r="A149" s="119"/>
      <c r="B149" s="5"/>
      <c r="C149" s="3"/>
      <c r="D149" s="3"/>
      <c r="E149" s="3"/>
      <c r="F149" s="3"/>
      <c r="G149" s="3"/>
      <c r="H149" s="3"/>
      <c r="I149" s="3"/>
      <c r="J149" s="3"/>
    </row>
    <row r="150" spans="1:10" ht="16.5" x14ac:dyDescent="0.3">
      <c r="A150" s="119"/>
      <c r="B150" s="5"/>
      <c r="C150" s="3"/>
      <c r="D150" s="3"/>
      <c r="E150" s="3"/>
      <c r="F150" s="3"/>
      <c r="G150" s="3"/>
      <c r="H150" s="3"/>
      <c r="I150" s="3"/>
      <c r="J150" s="3"/>
    </row>
    <row r="151" spans="1:10" ht="16.5" x14ac:dyDescent="0.3">
      <c r="A151" s="119"/>
      <c r="B151" s="5"/>
      <c r="C151" s="3"/>
      <c r="D151" s="3"/>
      <c r="E151" s="3"/>
      <c r="F151" s="3"/>
      <c r="G151" s="3"/>
      <c r="H151" s="3"/>
      <c r="I151" s="3"/>
      <c r="J151" s="3"/>
    </row>
    <row r="152" spans="1:10" ht="16.5" x14ac:dyDescent="0.3">
      <c r="A152" s="119"/>
      <c r="B152" s="5"/>
      <c r="C152" s="3"/>
      <c r="D152" s="3"/>
      <c r="E152" s="3"/>
      <c r="F152" s="3"/>
      <c r="G152" s="3"/>
      <c r="H152" s="3"/>
      <c r="I152" s="3"/>
      <c r="J152" s="3"/>
    </row>
    <row r="153" spans="1:10" ht="16.5" x14ac:dyDescent="0.3">
      <c r="A153" s="119"/>
      <c r="B153" s="5"/>
      <c r="C153" s="3"/>
      <c r="D153" s="3"/>
      <c r="E153" s="3"/>
      <c r="F153" s="3"/>
      <c r="G153" s="3"/>
      <c r="H153" s="3"/>
      <c r="I153" s="3"/>
      <c r="J153" s="3"/>
    </row>
    <row r="154" spans="1:10" ht="16.5" x14ac:dyDescent="0.3">
      <c r="A154" s="119"/>
      <c r="B154" s="5"/>
      <c r="C154" s="3"/>
      <c r="D154" s="3"/>
      <c r="E154" s="3"/>
      <c r="F154" s="3"/>
      <c r="G154" s="3"/>
      <c r="H154" s="3"/>
      <c r="I154" s="3"/>
      <c r="J154" s="3"/>
    </row>
    <row r="155" spans="1:10" ht="16.5" x14ac:dyDescent="0.3">
      <c r="A155" s="119"/>
      <c r="B155" s="5"/>
      <c r="C155" s="3"/>
      <c r="D155" s="3"/>
      <c r="E155" s="3"/>
      <c r="F155" s="3"/>
      <c r="G155" s="3"/>
      <c r="H155" s="3"/>
      <c r="I155" s="3"/>
      <c r="J155" s="3"/>
    </row>
    <row r="156" spans="1:10" ht="16.5" x14ac:dyDescent="0.3">
      <c r="A156" s="119"/>
      <c r="B156" s="5"/>
      <c r="C156" s="3"/>
      <c r="D156" s="3"/>
      <c r="E156" s="3"/>
      <c r="F156" s="3"/>
      <c r="G156" s="3"/>
      <c r="H156" s="3"/>
      <c r="I156" s="3"/>
      <c r="J156" s="3"/>
    </row>
    <row r="157" spans="1:10" ht="16.5" x14ac:dyDescent="0.3">
      <c r="A157" s="119"/>
      <c r="B157" s="5"/>
      <c r="C157" s="3"/>
      <c r="D157" s="3"/>
      <c r="E157" s="3"/>
      <c r="F157" s="3"/>
      <c r="G157" s="3"/>
      <c r="H157" s="3"/>
      <c r="I157" s="3"/>
      <c r="J157" s="3"/>
    </row>
    <row r="158" spans="1:10" ht="16.5" x14ac:dyDescent="0.3">
      <c r="A158" s="119"/>
      <c r="B158" s="5"/>
      <c r="C158" s="3"/>
      <c r="D158" s="3"/>
      <c r="E158" s="3"/>
      <c r="F158" s="3"/>
      <c r="G158" s="3"/>
      <c r="H158" s="3"/>
      <c r="I158" s="3"/>
      <c r="J158" s="3"/>
    </row>
    <row r="159" spans="1:10" ht="16.5" x14ac:dyDescent="0.3">
      <c r="A159" s="119"/>
      <c r="B159" s="5"/>
      <c r="C159" s="3"/>
      <c r="D159" s="3"/>
      <c r="E159" s="3"/>
      <c r="F159" s="3"/>
      <c r="G159" s="3"/>
      <c r="H159" s="3"/>
      <c r="I159" s="3"/>
      <c r="J159" s="3"/>
    </row>
    <row r="160" spans="1:10" ht="16.5" x14ac:dyDescent="0.3">
      <c r="A160" s="119"/>
      <c r="B160" s="5"/>
      <c r="C160" s="3"/>
      <c r="D160" s="3"/>
      <c r="E160" s="3"/>
      <c r="F160" s="3"/>
      <c r="G160" s="3"/>
      <c r="H160" s="3"/>
      <c r="I160" s="3"/>
      <c r="J160" s="3"/>
    </row>
    <row r="161" spans="1:10" ht="16.5" x14ac:dyDescent="0.3">
      <c r="A161" s="119"/>
      <c r="B161" s="5"/>
      <c r="C161" s="3"/>
      <c r="D161" s="3"/>
      <c r="E161" s="3"/>
      <c r="F161" s="3"/>
      <c r="G161" s="3"/>
      <c r="H161" s="3"/>
      <c r="I161" s="3"/>
      <c r="J161" s="3"/>
    </row>
    <row r="162" spans="1:10" ht="16.5" x14ac:dyDescent="0.3">
      <c r="A162" s="119"/>
      <c r="B162" s="5"/>
      <c r="C162" s="3"/>
      <c r="D162" s="3"/>
      <c r="E162" s="3"/>
      <c r="F162" s="3"/>
      <c r="G162" s="3"/>
      <c r="H162" s="3"/>
      <c r="I162" s="3"/>
      <c r="J162" s="3"/>
    </row>
    <row r="163" spans="1:10" ht="16.5" x14ac:dyDescent="0.3">
      <c r="A163" s="119"/>
      <c r="B163" s="5"/>
      <c r="C163" s="3"/>
      <c r="D163" s="3"/>
      <c r="E163" s="3"/>
      <c r="F163" s="3"/>
      <c r="G163" s="3"/>
      <c r="H163" s="3"/>
      <c r="I163" s="3"/>
      <c r="J163" s="3"/>
    </row>
    <row r="164" spans="1:10" ht="16.5" x14ac:dyDescent="0.3">
      <c r="A164" s="119"/>
      <c r="B164" s="5"/>
      <c r="C164" s="3"/>
      <c r="D164" s="3"/>
      <c r="E164" s="3"/>
      <c r="F164" s="3"/>
      <c r="G164" s="3"/>
      <c r="H164" s="3"/>
      <c r="I164" s="3"/>
      <c r="J164" s="3"/>
    </row>
    <row r="165" spans="1:10" ht="16.5" x14ac:dyDescent="0.3">
      <c r="A165" s="119"/>
      <c r="B165" s="5"/>
      <c r="C165" s="3"/>
      <c r="D165" s="3"/>
      <c r="E165" s="3"/>
      <c r="F165" s="3"/>
      <c r="G165" s="3"/>
      <c r="H165" s="3"/>
      <c r="I165" s="3"/>
      <c r="J165" s="3"/>
    </row>
    <row r="166" spans="1:10" ht="16.5" x14ac:dyDescent="0.3">
      <c r="A166" s="119"/>
      <c r="B166" s="5"/>
      <c r="C166" s="3"/>
      <c r="D166" s="3"/>
      <c r="E166" s="3"/>
      <c r="F166" s="3"/>
      <c r="G166" s="3"/>
      <c r="H166" s="3"/>
      <c r="I166" s="3"/>
      <c r="J166" s="3"/>
    </row>
    <row r="167" spans="1:10" ht="16.5" x14ac:dyDescent="0.3">
      <c r="A167" s="119"/>
      <c r="B167" s="5"/>
      <c r="C167" s="3"/>
      <c r="D167" s="3"/>
      <c r="E167" s="3"/>
      <c r="F167" s="3"/>
      <c r="G167" s="3"/>
      <c r="H167" s="3"/>
      <c r="I167" s="3"/>
      <c r="J167" s="3"/>
    </row>
    <row r="168" spans="1:10" ht="16.5" x14ac:dyDescent="0.3">
      <c r="A168" s="119"/>
      <c r="B168" s="5"/>
      <c r="C168" s="3"/>
      <c r="D168" s="3"/>
      <c r="E168" s="3"/>
      <c r="F168" s="3"/>
      <c r="G168" s="3"/>
      <c r="H168" s="3"/>
      <c r="I168" s="3"/>
      <c r="J168" s="3"/>
    </row>
    <row r="169" spans="1:10" ht="16.5" x14ac:dyDescent="0.3">
      <c r="A169" s="119"/>
      <c r="B169" s="5"/>
      <c r="C169" s="3"/>
      <c r="D169" s="3"/>
      <c r="E169" s="3"/>
      <c r="F169" s="3"/>
      <c r="G169" s="3"/>
      <c r="H169" s="3"/>
      <c r="I169" s="3"/>
      <c r="J169" s="3"/>
    </row>
    <row r="170" spans="1:10" ht="16.5" x14ac:dyDescent="0.3">
      <c r="A170" s="119"/>
      <c r="B170" s="5"/>
      <c r="C170" s="3"/>
      <c r="D170" s="3"/>
      <c r="E170" s="3"/>
      <c r="F170" s="3"/>
      <c r="G170" s="3"/>
      <c r="H170" s="3"/>
      <c r="I170" s="3"/>
      <c r="J170" s="3"/>
    </row>
    <row r="171" spans="1:10" ht="16.5" x14ac:dyDescent="0.3">
      <c r="A171" s="119"/>
      <c r="B171" s="5"/>
      <c r="C171" s="3"/>
      <c r="D171" s="3"/>
      <c r="E171" s="3"/>
      <c r="F171" s="3"/>
      <c r="G171" s="3"/>
      <c r="H171" s="3"/>
      <c r="I171" s="3"/>
      <c r="J171" s="3"/>
    </row>
    <row r="172" spans="1:10" ht="16.5" x14ac:dyDescent="0.3">
      <c r="A172" s="119"/>
      <c r="B172" s="5"/>
      <c r="C172" s="3"/>
      <c r="D172" s="3"/>
      <c r="E172" s="3"/>
      <c r="F172" s="3"/>
      <c r="G172" s="3"/>
      <c r="H172" s="3"/>
      <c r="I172" s="3"/>
      <c r="J172" s="3"/>
    </row>
    <row r="173" spans="1:10" ht="16.5" x14ac:dyDescent="0.3">
      <c r="A173" s="119"/>
      <c r="B173" s="5"/>
      <c r="C173" s="3"/>
      <c r="D173" s="3"/>
      <c r="E173" s="3"/>
      <c r="F173" s="3"/>
      <c r="G173" s="3"/>
      <c r="H173" s="3"/>
      <c r="I173" s="3"/>
      <c r="J173" s="3"/>
    </row>
    <row r="174" spans="1:10" ht="16.5" x14ac:dyDescent="0.3">
      <c r="A174" s="119"/>
      <c r="B174" s="5"/>
      <c r="C174" s="3"/>
      <c r="D174" s="3"/>
      <c r="E174" s="3"/>
      <c r="F174" s="3"/>
      <c r="G174" s="3"/>
      <c r="H174" s="3"/>
      <c r="I174" s="3"/>
      <c r="J174" s="3"/>
    </row>
    <row r="175" spans="1:10" ht="16.5" x14ac:dyDescent="0.3">
      <c r="A175" s="119"/>
      <c r="B175" s="5"/>
      <c r="C175" s="3"/>
      <c r="D175" s="3"/>
      <c r="E175" s="3"/>
      <c r="F175" s="3"/>
      <c r="G175" s="3"/>
      <c r="H175" s="3"/>
      <c r="I175" s="3"/>
      <c r="J175" s="3"/>
    </row>
    <row r="176" spans="1:10" ht="16.5" x14ac:dyDescent="0.3">
      <c r="A176" s="119"/>
      <c r="B176" s="5"/>
      <c r="C176" s="3"/>
      <c r="D176" s="3"/>
      <c r="E176" s="3"/>
      <c r="F176" s="3"/>
      <c r="G176" s="3"/>
      <c r="H176" s="3"/>
      <c r="I176" s="3"/>
      <c r="J176" s="3"/>
    </row>
    <row r="177" spans="1:10" ht="16.5" x14ac:dyDescent="0.3">
      <c r="A177" s="119"/>
      <c r="B177" s="5"/>
      <c r="C177" s="3"/>
      <c r="D177" s="3"/>
      <c r="E177" s="3"/>
      <c r="F177" s="3"/>
      <c r="G177" s="3"/>
      <c r="H177" s="3"/>
      <c r="I177" s="3"/>
      <c r="J177" s="3"/>
    </row>
    <row r="178" spans="1:10" ht="16.5" x14ac:dyDescent="0.3">
      <c r="A178" s="119"/>
      <c r="B178" s="5"/>
      <c r="C178" s="3"/>
      <c r="D178" s="3"/>
      <c r="E178" s="3"/>
      <c r="F178" s="3"/>
      <c r="G178" s="3"/>
      <c r="H178" s="3"/>
      <c r="I178" s="3"/>
      <c r="J178" s="3"/>
    </row>
    <row r="179" spans="1:10" ht="16.5" x14ac:dyDescent="0.3">
      <c r="A179" s="119"/>
      <c r="B179" s="5"/>
      <c r="C179" s="3"/>
      <c r="D179" s="3"/>
      <c r="E179" s="3"/>
      <c r="F179" s="3"/>
      <c r="G179" s="3"/>
      <c r="H179" s="3"/>
      <c r="I179" s="3"/>
      <c r="J179" s="3"/>
    </row>
    <row r="180" spans="1:10" ht="16.5" x14ac:dyDescent="0.3">
      <c r="A180" s="119"/>
      <c r="B180" s="5"/>
      <c r="C180" s="3"/>
      <c r="D180" s="3"/>
      <c r="E180" s="3"/>
      <c r="F180" s="3"/>
      <c r="G180" s="3"/>
      <c r="H180" s="3"/>
      <c r="I180" s="3"/>
      <c r="J180" s="3"/>
    </row>
    <row r="181" spans="1:10" ht="16.5" x14ac:dyDescent="0.3">
      <c r="A181" s="119"/>
      <c r="B181" s="5"/>
      <c r="C181" s="3"/>
      <c r="D181" s="3"/>
      <c r="E181" s="3"/>
      <c r="F181" s="3"/>
      <c r="G181" s="3"/>
      <c r="H181" s="3"/>
      <c r="I181" s="3"/>
      <c r="J181" s="3"/>
    </row>
    <row r="182" spans="1:10" ht="16.5" x14ac:dyDescent="0.3">
      <c r="A182" s="119"/>
      <c r="B182" s="5"/>
      <c r="C182" s="3"/>
      <c r="D182" s="3"/>
      <c r="E182" s="3"/>
      <c r="F182" s="3"/>
      <c r="G182" s="3"/>
      <c r="H182" s="3"/>
      <c r="I182" s="3"/>
      <c r="J182" s="3"/>
    </row>
    <row r="183" spans="1:10" ht="16.5" x14ac:dyDescent="0.3">
      <c r="A183" s="119"/>
      <c r="B183" s="5"/>
      <c r="C183" s="3"/>
      <c r="D183" s="3"/>
      <c r="E183" s="3"/>
      <c r="F183" s="3"/>
      <c r="G183" s="3"/>
      <c r="H183" s="3"/>
      <c r="I183" s="3"/>
      <c r="J183" s="3"/>
    </row>
    <row r="184" spans="1:10" ht="16.5" x14ac:dyDescent="0.3">
      <c r="A184" s="119"/>
      <c r="B184" s="5"/>
      <c r="C184" s="3"/>
      <c r="D184" s="3"/>
      <c r="E184" s="3"/>
      <c r="F184" s="3"/>
      <c r="G184" s="3"/>
      <c r="H184" s="3"/>
      <c r="I184" s="3"/>
      <c r="J184" s="3"/>
    </row>
    <row r="185" spans="1:10" ht="16.5" x14ac:dyDescent="0.3">
      <c r="A185" s="119"/>
      <c r="B185" s="5"/>
      <c r="C185" s="3"/>
      <c r="D185" s="3"/>
      <c r="E185" s="3"/>
      <c r="F185" s="3"/>
      <c r="G185" s="3"/>
      <c r="H185" s="3"/>
      <c r="I185" s="3"/>
      <c r="J185" s="3"/>
    </row>
    <row r="186" spans="1:10" ht="16.5" x14ac:dyDescent="0.3">
      <c r="A186" s="119"/>
      <c r="B186" s="5"/>
      <c r="C186" s="3"/>
      <c r="D186" s="3"/>
      <c r="E186" s="3"/>
      <c r="F186" s="3"/>
      <c r="G186" s="3"/>
      <c r="H186" s="3"/>
      <c r="I186" s="3"/>
      <c r="J186" s="3"/>
    </row>
    <row r="187" spans="1:10" ht="16.5" x14ac:dyDescent="0.3">
      <c r="A187" s="119"/>
      <c r="B187" s="5"/>
      <c r="C187" s="3"/>
      <c r="D187" s="3"/>
      <c r="E187" s="3"/>
      <c r="F187" s="3"/>
      <c r="G187" s="3"/>
      <c r="H187" s="3"/>
      <c r="I187" s="3"/>
      <c r="J187" s="3"/>
    </row>
    <row r="188" spans="1:10" ht="16.5" x14ac:dyDescent="0.3">
      <c r="A188" s="119"/>
      <c r="B188" s="5"/>
      <c r="C188" s="3"/>
      <c r="D188" s="3"/>
      <c r="E188" s="3"/>
      <c r="F188" s="3"/>
      <c r="G188" s="3"/>
      <c r="H188" s="3"/>
      <c r="I188" s="3"/>
      <c r="J188" s="3"/>
    </row>
    <row r="189" spans="1:10" ht="16.5" x14ac:dyDescent="0.3">
      <c r="A189" s="119"/>
      <c r="B189" s="5"/>
      <c r="C189" s="3"/>
      <c r="D189" s="3"/>
      <c r="E189" s="3"/>
      <c r="F189" s="3"/>
      <c r="G189" s="3"/>
      <c r="H189" s="3"/>
      <c r="I189" s="3"/>
      <c r="J189" s="3"/>
    </row>
    <row r="190" spans="1:10" ht="16.5" x14ac:dyDescent="0.3">
      <c r="A190" s="119"/>
      <c r="B190" s="5"/>
      <c r="C190" s="3"/>
      <c r="D190" s="3"/>
      <c r="E190" s="3"/>
      <c r="F190" s="3"/>
      <c r="G190" s="3"/>
      <c r="H190" s="3"/>
      <c r="I190" s="3"/>
      <c r="J190" s="3"/>
    </row>
    <row r="191" spans="1:10" ht="16.5" x14ac:dyDescent="0.3">
      <c r="A191" s="119"/>
      <c r="B191" s="5"/>
      <c r="C191" s="3"/>
      <c r="D191" s="3"/>
      <c r="E191" s="3"/>
      <c r="F191" s="3"/>
      <c r="G191" s="3"/>
      <c r="H191" s="3"/>
      <c r="I191" s="3"/>
      <c r="J191" s="3"/>
    </row>
    <row r="192" spans="1:10" ht="16.5" x14ac:dyDescent="0.3">
      <c r="A192" s="119"/>
      <c r="B192" s="5"/>
      <c r="C192" s="3"/>
      <c r="D192" s="3"/>
      <c r="E192" s="3"/>
      <c r="F192" s="3"/>
      <c r="G192" s="3"/>
      <c r="H192" s="3"/>
      <c r="I192" s="3"/>
      <c r="J192" s="3"/>
    </row>
    <row r="193" spans="1:10" ht="16.5" x14ac:dyDescent="0.3">
      <c r="A193" s="119"/>
      <c r="B193" s="5"/>
      <c r="C193" s="3"/>
      <c r="D193" s="3"/>
      <c r="E193" s="3"/>
      <c r="F193" s="3"/>
      <c r="G193" s="3"/>
      <c r="H193" s="3"/>
      <c r="I193" s="3"/>
      <c r="J193" s="3"/>
    </row>
    <row r="194" spans="1:10" ht="16.5" x14ac:dyDescent="0.3">
      <c r="A194" s="119"/>
      <c r="B194" s="5"/>
      <c r="C194" s="3"/>
      <c r="D194" s="3"/>
      <c r="E194" s="3"/>
      <c r="F194" s="3"/>
      <c r="G194" s="3"/>
      <c r="H194" s="3"/>
      <c r="I194" s="3"/>
      <c r="J194" s="3"/>
    </row>
    <row r="195" spans="1:10" ht="16.5" x14ac:dyDescent="0.3">
      <c r="A195" s="119"/>
      <c r="B195" s="5"/>
      <c r="C195" s="3"/>
      <c r="D195" s="3"/>
      <c r="E195" s="3"/>
      <c r="F195" s="3"/>
      <c r="G195" s="3"/>
      <c r="H195" s="3"/>
      <c r="I195" s="3"/>
      <c r="J195" s="3"/>
    </row>
    <row r="196" spans="1:10" ht="16.5" x14ac:dyDescent="0.3">
      <c r="A196" s="119"/>
      <c r="B196" s="5"/>
      <c r="C196" s="3"/>
      <c r="D196" s="3"/>
      <c r="E196" s="3"/>
      <c r="F196" s="3"/>
      <c r="G196" s="3"/>
      <c r="H196" s="3"/>
      <c r="I196" s="3"/>
      <c r="J196" s="3"/>
    </row>
    <row r="197" spans="1:10" ht="16.5" x14ac:dyDescent="0.3">
      <c r="A197" s="119"/>
      <c r="B197" s="5"/>
      <c r="C197" s="3"/>
      <c r="D197" s="3"/>
      <c r="E197" s="3"/>
      <c r="F197" s="3"/>
      <c r="G197" s="3"/>
      <c r="H197" s="3"/>
      <c r="I197" s="3"/>
      <c r="J197" s="3"/>
    </row>
    <row r="198" spans="1:10" ht="16.5" x14ac:dyDescent="0.3">
      <c r="A198" s="119"/>
      <c r="B198" s="5"/>
      <c r="C198" s="3"/>
      <c r="D198" s="3"/>
      <c r="E198" s="3"/>
      <c r="F198" s="3"/>
      <c r="G198" s="3"/>
      <c r="H198" s="3"/>
      <c r="I198" s="3"/>
      <c r="J198" s="3"/>
    </row>
    <row r="199" spans="1:10" ht="16.5" x14ac:dyDescent="0.3">
      <c r="A199" s="119"/>
      <c r="B199" s="5"/>
      <c r="C199" s="3"/>
      <c r="D199" s="3"/>
      <c r="E199" s="3"/>
      <c r="F199" s="3"/>
      <c r="G199" s="3"/>
      <c r="H199" s="3"/>
      <c r="I199" s="3"/>
      <c r="J199" s="3"/>
    </row>
    <row r="200" spans="1:10" ht="16.5" x14ac:dyDescent="0.3">
      <c r="A200" s="119"/>
      <c r="B200" s="5"/>
      <c r="C200" s="3"/>
      <c r="D200" s="3"/>
      <c r="E200" s="3"/>
      <c r="F200" s="3"/>
      <c r="G200" s="3"/>
      <c r="H200" s="3"/>
      <c r="I200" s="3"/>
      <c r="J200" s="3"/>
    </row>
    <row r="201" spans="1:10" ht="16.5" x14ac:dyDescent="0.3">
      <c r="A201" s="119"/>
      <c r="B201" s="5"/>
      <c r="C201" s="3"/>
      <c r="D201" s="3"/>
      <c r="E201" s="3"/>
      <c r="F201" s="3"/>
      <c r="G201" s="3"/>
      <c r="H201" s="3"/>
      <c r="I201" s="3"/>
      <c r="J201" s="3"/>
    </row>
    <row r="202" spans="1:10" ht="16.5" x14ac:dyDescent="0.3">
      <c r="A202" s="119"/>
      <c r="B202" s="5"/>
      <c r="C202" s="3"/>
      <c r="D202" s="3"/>
      <c r="E202" s="3"/>
      <c r="F202" s="3"/>
      <c r="G202" s="3"/>
      <c r="H202" s="3"/>
      <c r="I202" s="3"/>
      <c r="J202" s="3"/>
    </row>
    <row r="203" spans="1:10" ht="16.5" x14ac:dyDescent="0.3">
      <c r="A203" s="119"/>
      <c r="B203" s="5"/>
      <c r="C203" s="3"/>
      <c r="D203" s="3"/>
      <c r="E203" s="3"/>
      <c r="F203" s="3"/>
      <c r="G203" s="3"/>
      <c r="H203" s="3"/>
      <c r="I203" s="3"/>
      <c r="J203" s="3"/>
    </row>
    <row r="204" spans="1:10" ht="16.5" x14ac:dyDescent="0.3">
      <c r="A204" s="119"/>
      <c r="B204" s="5"/>
      <c r="C204" s="3"/>
      <c r="D204" s="3"/>
      <c r="E204" s="3"/>
      <c r="F204" s="3"/>
      <c r="G204" s="3"/>
      <c r="H204" s="3"/>
      <c r="I204" s="3"/>
      <c r="J204" s="3"/>
    </row>
    <row r="205" spans="1:10" ht="16.5" x14ac:dyDescent="0.3">
      <c r="A205" s="119"/>
      <c r="B205" s="5"/>
      <c r="C205" s="3"/>
      <c r="D205" s="3"/>
      <c r="E205" s="3"/>
      <c r="F205" s="3"/>
      <c r="G205" s="3"/>
      <c r="H205" s="3"/>
      <c r="I205" s="3"/>
      <c r="J205" s="3"/>
    </row>
    <row r="206" spans="1:10" ht="16.5" x14ac:dyDescent="0.3">
      <c r="A206" s="119"/>
      <c r="B206" s="5"/>
      <c r="C206" s="3"/>
      <c r="D206" s="3"/>
      <c r="E206" s="3"/>
      <c r="F206" s="3"/>
      <c r="G206" s="3"/>
      <c r="H206" s="3"/>
      <c r="I206" s="3"/>
      <c r="J206" s="3"/>
    </row>
    <row r="207" spans="1:10" ht="16.5" x14ac:dyDescent="0.3">
      <c r="A207" s="119"/>
      <c r="B207" s="5"/>
      <c r="C207" s="3"/>
      <c r="D207" s="3"/>
      <c r="E207" s="3"/>
      <c r="F207" s="3"/>
      <c r="G207" s="3"/>
      <c r="H207" s="3"/>
      <c r="I207" s="3"/>
      <c r="J207" s="3"/>
    </row>
    <row r="208" spans="1:10" ht="16.5" x14ac:dyDescent="0.3">
      <c r="A208" s="119"/>
      <c r="B208" s="5"/>
      <c r="C208" s="3"/>
      <c r="D208" s="3"/>
      <c r="E208" s="3"/>
      <c r="F208" s="3"/>
      <c r="G208" s="3"/>
      <c r="H208" s="3"/>
      <c r="I208" s="3"/>
      <c r="J208" s="3"/>
    </row>
    <row r="209" spans="1:10" ht="16.5" x14ac:dyDescent="0.3">
      <c r="A209" s="119"/>
      <c r="B209" s="5"/>
      <c r="C209" s="3"/>
      <c r="D209" s="3"/>
      <c r="E209" s="3"/>
      <c r="F209" s="3"/>
      <c r="G209" s="3"/>
      <c r="H209" s="3"/>
      <c r="I209" s="3"/>
      <c r="J209" s="3"/>
    </row>
    <row r="210" spans="1:10" ht="16.5" x14ac:dyDescent="0.3">
      <c r="A210" s="119"/>
      <c r="B210" s="5"/>
      <c r="C210" s="3"/>
      <c r="D210" s="3"/>
      <c r="E210" s="3"/>
      <c r="F210" s="3"/>
      <c r="G210" s="3"/>
      <c r="H210" s="3"/>
      <c r="I210" s="3"/>
      <c r="J210" s="3"/>
    </row>
    <row r="211" spans="1:10" ht="16.5" x14ac:dyDescent="0.3">
      <c r="A211" s="119"/>
      <c r="B211" s="5"/>
      <c r="C211" s="3"/>
      <c r="D211" s="3"/>
      <c r="E211" s="3"/>
      <c r="F211" s="3"/>
      <c r="G211" s="3"/>
      <c r="H211" s="3"/>
      <c r="I211" s="3"/>
      <c r="J211" s="3"/>
    </row>
    <row r="212" spans="1:10" ht="16.5" x14ac:dyDescent="0.3">
      <c r="A212" s="119"/>
      <c r="B212" s="5"/>
      <c r="C212" s="3"/>
      <c r="D212" s="3"/>
      <c r="E212" s="3"/>
      <c r="F212" s="3"/>
      <c r="G212" s="3"/>
      <c r="H212" s="3"/>
      <c r="I212" s="3"/>
      <c r="J212" s="3"/>
    </row>
    <row r="213" spans="1:10" ht="16.5" x14ac:dyDescent="0.3">
      <c r="A213" s="119"/>
      <c r="B213" s="5"/>
      <c r="C213" s="3"/>
      <c r="D213" s="3"/>
      <c r="E213" s="3"/>
      <c r="F213" s="3"/>
      <c r="G213" s="3"/>
      <c r="H213" s="3"/>
      <c r="I213" s="3"/>
      <c r="J213" s="3"/>
    </row>
    <row r="214" spans="1:10" ht="16.5" x14ac:dyDescent="0.3">
      <c r="A214" s="119"/>
      <c r="B214" s="5"/>
      <c r="C214" s="3"/>
      <c r="D214" s="3"/>
      <c r="E214" s="3"/>
      <c r="F214" s="3"/>
      <c r="G214" s="3"/>
      <c r="H214" s="3"/>
      <c r="I214" s="3"/>
      <c r="J214" s="3"/>
    </row>
    <row r="215" spans="1:10" ht="16.5" x14ac:dyDescent="0.3">
      <c r="A215" s="119"/>
      <c r="B215" s="5"/>
      <c r="C215" s="3"/>
      <c r="D215" s="3"/>
      <c r="E215" s="3"/>
      <c r="F215" s="3"/>
      <c r="G215" s="3"/>
      <c r="H215" s="3"/>
      <c r="I215" s="3"/>
      <c r="J215" s="3"/>
    </row>
    <row r="216" spans="1:10" ht="16.5" x14ac:dyDescent="0.3">
      <c r="A216" s="119"/>
      <c r="B216" s="5"/>
      <c r="C216" s="3"/>
      <c r="D216" s="3"/>
      <c r="E216" s="3"/>
      <c r="F216" s="3"/>
      <c r="G216" s="3"/>
      <c r="H216" s="3"/>
      <c r="I216" s="3"/>
      <c r="J216" s="3"/>
    </row>
    <row r="217" spans="1:10" ht="16.5" x14ac:dyDescent="0.3">
      <c r="A217" s="119"/>
      <c r="B217" s="5"/>
      <c r="C217" s="3"/>
      <c r="D217" s="3"/>
      <c r="E217" s="3"/>
      <c r="F217" s="3"/>
      <c r="G217" s="3"/>
      <c r="H217" s="3"/>
      <c r="I217" s="3"/>
      <c r="J217" s="3"/>
    </row>
    <row r="218" spans="1:10" ht="16.5" x14ac:dyDescent="0.3">
      <c r="A218" s="119"/>
      <c r="B218" s="5"/>
      <c r="C218" s="3"/>
      <c r="D218" s="3"/>
      <c r="E218" s="3"/>
      <c r="F218" s="3"/>
      <c r="G218" s="3"/>
      <c r="H218" s="3"/>
      <c r="I218" s="3"/>
      <c r="J218" s="3"/>
    </row>
    <row r="219" spans="1:10" ht="16.5" x14ac:dyDescent="0.3">
      <c r="A219" s="119"/>
      <c r="B219" s="5"/>
      <c r="C219" s="3"/>
      <c r="D219" s="3"/>
      <c r="E219" s="3"/>
      <c r="F219" s="3"/>
      <c r="G219" s="3"/>
      <c r="H219" s="3"/>
      <c r="I219" s="3"/>
      <c r="J219" s="3"/>
    </row>
    <row r="220" spans="1:10" ht="16.5" x14ac:dyDescent="0.3">
      <c r="A220" s="119"/>
      <c r="B220" s="5"/>
      <c r="C220" s="3"/>
      <c r="D220" s="3"/>
      <c r="E220" s="3"/>
      <c r="F220" s="3"/>
      <c r="G220" s="3"/>
      <c r="H220" s="3"/>
      <c r="I220" s="3"/>
      <c r="J220" s="3"/>
    </row>
    <row r="221" spans="1:10" ht="16.5" x14ac:dyDescent="0.3">
      <c r="A221" s="119"/>
      <c r="B221" s="5"/>
      <c r="C221" s="3"/>
      <c r="D221" s="3"/>
      <c r="E221" s="3"/>
      <c r="F221" s="3"/>
      <c r="G221" s="3"/>
      <c r="H221" s="3"/>
      <c r="I221" s="3"/>
      <c r="J221" s="3"/>
    </row>
    <row r="222" spans="1:10" ht="16.5" x14ac:dyDescent="0.3">
      <c r="A222" s="119"/>
      <c r="B222" s="5"/>
      <c r="C222" s="3"/>
      <c r="D222" s="3"/>
      <c r="E222" s="3"/>
      <c r="F222" s="3"/>
      <c r="G222" s="3"/>
      <c r="H222" s="3"/>
      <c r="I222" s="3"/>
      <c r="J222" s="3"/>
    </row>
    <row r="223" spans="1:10" ht="16.5" x14ac:dyDescent="0.3">
      <c r="A223" s="119"/>
      <c r="B223" s="5"/>
      <c r="C223" s="3"/>
      <c r="D223" s="3"/>
      <c r="E223" s="3"/>
      <c r="F223" s="3"/>
      <c r="G223" s="3"/>
      <c r="H223" s="3"/>
      <c r="I223" s="3"/>
      <c r="J223" s="3"/>
    </row>
    <row r="224" spans="1:10" ht="16.5" x14ac:dyDescent="0.3">
      <c r="A224" s="119"/>
      <c r="B224" s="5"/>
      <c r="C224" s="3"/>
      <c r="D224" s="3"/>
      <c r="E224" s="3"/>
      <c r="F224" s="3"/>
      <c r="G224" s="3"/>
      <c r="H224" s="3"/>
      <c r="I224" s="3"/>
      <c r="J224" s="3"/>
    </row>
    <row r="225" spans="1:10" ht="16.5" x14ac:dyDescent="0.3">
      <c r="A225" s="119"/>
      <c r="B225" s="5"/>
      <c r="C225" s="3"/>
      <c r="D225" s="3"/>
      <c r="E225" s="3"/>
      <c r="F225" s="3"/>
      <c r="G225" s="3"/>
      <c r="H225" s="3"/>
      <c r="I225" s="3"/>
      <c r="J225" s="3"/>
    </row>
    <row r="226" spans="1:10" ht="16.5" x14ac:dyDescent="0.3">
      <c r="A226" s="119"/>
      <c r="B226" s="5"/>
      <c r="C226" s="3"/>
      <c r="D226" s="3"/>
      <c r="E226" s="3"/>
      <c r="F226" s="3"/>
      <c r="G226" s="3"/>
      <c r="H226" s="3"/>
      <c r="I226" s="3"/>
      <c r="J226" s="3"/>
    </row>
    <row r="227" spans="1:10" ht="16.5" x14ac:dyDescent="0.3">
      <c r="A227" s="119"/>
      <c r="B227" s="5"/>
      <c r="C227" s="3"/>
      <c r="D227" s="3"/>
      <c r="E227" s="3"/>
      <c r="F227" s="3"/>
      <c r="G227" s="3"/>
      <c r="H227" s="3"/>
      <c r="I227" s="3"/>
      <c r="J227" s="3"/>
    </row>
    <row r="228" spans="1:10" ht="16.5" x14ac:dyDescent="0.3">
      <c r="A228" s="119"/>
      <c r="B228" s="5"/>
      <c r="C228" s="3"/>
      <c r="D228" s="3"/>
      <c r="E228" s="3"/>
      <c r="F228" s="3"/>
      <c r="G228" s="3"/>
      <c r="H228" s="3"/>
      <c r="I228" s="3"/>
      <c r="J228" s="3"/>
    </row>
    <row r="229" spans="1:10" ht="16.5" x14ac:dyDescent="0.3">
      <c r="A229" s="119"/>
      <c r="B229" s="5"/>
      <c r="C229" s="3"/>
      <c r="D229" s="3"/>
      <c r="E229" s="3"/>
      <c r="F229" s="3"/>
      <c r="G229" s="3"/>
      <c r="H229" s="3"/>
      <c r="I229" s="3"/>
      <c r="J229" s="3"/>
    </row>
    <row r="230" spans="1:10" ht="16.5" x14ac:dyDescent="0.3">
      <c r="A230" s="119"/>
      <c r="B230" s="5"/>
      <c r="C230" s="3"/>
      <c r="D230" s="3"/>
      <c r="E230" s="3"/>
      <c r="F230" s="3"/>
      <c r="G230" s="3"/>
      <c r="H230" s="3"/>
      <c r="I230" s="3"/>
      <c r="J230" s="3"/>
    </row>
    <row r="231" spans="1:10" ht="16.5" x14ac:dyDescent="0.3">
      <c r="A231" s="119"/>
      <c r="B231" s="5"/>
      <c r="C231" s="3"/>
      <c r="D231" s="3"/>
      <c r="E231" s="3"/>
      <c r="F231" s="3"/>
      <c r="G231" s="3"/>
      <c r="H231" s="3"/>
      <c r="I231" s="3"/>
      <c r="J231" s="3"/>
    </row>
    <row r="232" spans="1:10" ht="16.5" x14ac:dyDescent="0.3">
      <c r="A232" s="119"/>
      <c r="B232" s="5"/>
      <c r="C232" s="3"/>
      <c r="D232" s="3"/>
      <c r="E232" s="3"/>
      <c r="F232" s="3"/>
      <c r="G232" s="3"/>
      <c r="H232" s="3"/>
      <c r="I232" s="3"/>
      <c r="J232" s="3"/>
    </row>
    <row r="233" spans="1:10" ht="16.5" x14ac:dyDescent="0.3">
      <c r="A233" s="119"/>
      <c r="B233" s="5"/>
      <c r="C233" s="3"/>
      <c r="D233" s="3"/>
      <c r="E233" s="3"/>
      <c r="F233" s="3"/>
      <c r="G233" s="3"/>
      <c r="H233" s="3"/>
      <c r="I233" s="3"/>
      <c r="J233" s="3"/>
    </row>
    <row r="234" spans="1:10" ht="16.5" x14ac:dyDescent="0.3">
      <c r="A234" s="119"/>
      <c r="B234" s="5"/>
      <c r="C234" s="3"/>
      <c r="D234" s="3"/>
      <c r="E234" s="3"/>
      <c r="F234" s="3"/>
      <c r="G234" s="3"/>
      <c r="H234" s="3"/>
      <c r="I234" s="3"/>
      <c r="J234" s="3"/>
    </row>
    <row r="235" spans="1:10" ht="16.5" x14ac:dyDescent="0.3">
      <c r="A235" s="119"/>
      <c r="B235" s="5"/>
      <c r="C235" s="3"/>
      <c r="D235" s="3"/>
      <c r="E235" s="3"/>
      <c r="F235" s="3"/>
      <c r="G235" s="3"/>
      <c r="H235" s="3"/>
      <c r="I235" s="3"/>
      <c r="J235" s="3"/>
    </row>
    <row r="236" spans="1:10" ht="16.5" x14ac:dyDescent="0.3">
      <c r="A236" s="119"/>
      <c r="B236" s="5"/>
      <c r="C236" s="3"/>
      <c r="D236" s="3"/>
      <c r="E236" s="3"/>
      <c r="F236" s="3"/>
      <c r="G236" s="3"/>
      <c r="H236" s="3"/>
      <c r="I236" s="3"/>
      <c r="J236" s="3"/>
    </row>
    <row r="237" spans="1:10" ht="16.5" x14ac:dyDescent="0.3">
      <c r="A237" s="119"/>
      <c r="B237" s="5"/>
      <c r="C237" s="3"/>
      <c r="D237" s="3"/>
      <c r="E237" s="3"/>
      <c r="F237" s="3"/>
      <c r="G237" s="3"/>
      <c r="H237" s="3"/>
      <c r="I237" s="3"/>
      <c r="J237" s="3"/>
    </row>
    <row r="238" spans="1:10" ht="16.5" x14ac:dyDescent="0.3">
      <c r="A238" s="119"/>
      <c r="B238" s="5"/>
      <c r="C238" s="3"/>
      <c r="D238" s="3"/>
      <c r="E238" s="3"/>
      <c r="F238" s="3"/>
      <c r="G238" s="3"/>
      <c r="H238" s="3"/>
      <c r="I238" s="3"/>
      <c r="J238" s="3"/>
    </row>
    <row r="239" spans="1:10" ht="16.5" x14ac:dyDescent="0.3">
      <c r="A239" s="119"/>
      <c r="B239" s="5"/>
      <c r="C239" s="3"/>
      <c r="D239" s="3"/>
      <c r="E239" s="3"/>
      <c r="F239" s="3"/>
      <c r="G239" s="3"/>
      <c r="H239" s="3"/>
      <c r="I239" s="3"/>
      <c r="J239" s="3"/>
    </row>
    <row r="240" spans="1:10" ht="16.5" x14ac:dyDescent="0.3">
      <c r="A240" s="119"/>
      <c r="B240" s="5"/>
      <c r="C240" s="3"/>
      <c r="D240" s="3"/>
      <c r="E240" s="3"/>
      <c r="F240" s="3"/>
      <c r="G240" s="3"/>
      <c r="H240" s="3"/>
      <c r="I240" s="3"/>
      <c r="J240" s="3"/>
    </row>
    <row r="241" spans="1:10" ht="16.5" x14ac:dyDescent="0.3">
      <c r="A241" s="119"/>
      <c r="B241" s="5"/>
      <c r="C241" s="3"/>
      <c r="D241" s="3"/>
      <c r="E241" s="3"/>
      <c r="F241" s="3"/>
      <c r="G241" s="3"/>
      <c r="H241" s="3"/>
      <c r="I241" s="3"/>
      <c r="J241" s="3"/>
    </row>
    <row r="242" spans="1:10" ht="16.5" x14ac:dyDescent="0.3">
      <c r="A242" s="119"/>
      <c r="B242" s="5"/>
      <c r="C242" s="3"/>
      <c r="D242" s="3"/>
      <c r="E242" s="3"/>
      <c r="F242" s="3"/>
      <c r="G242" s="3"/>
      <c r="H242" s="3"/>
      <c r="I242" s="3"/>
      <c r="J242" s="3"/>
    </row>
    <row r="243" spans="1:10" ht="16.5" x14ac:dyDescent="0.3">
      <c r="A243" s="119"/>
      <c r="B243" s="5"/>
      <c r="C243" s="3"/>
      <c r="D243" s="3"/>
      <c r="E243" s="3"/>
      <c r="F243" s="3"/>
      <c r="G243" s="3"/>
      <c r="H243" s="3"/>
      <c r="I243" s="3"/>
      <c r="J243" s="3"/>
    </row>
    <row r="244" spans="1:10" ht="16.5" x14ac:dyDescent="0.3">
      <c r="A244" s="119"/>
      <c r="B244" s="5"/>
      <c r="C244" s="3"/>
      <c r="D244" s="3"/>
      <c r="E244" s="3"/>
      <c r="F244" s="3"/>
      <c r="G244" s="3"/>
      <c r="H244" s="3"/>
      <c r="I244" s="3"/>
      <c r="J244" s="3"/>
    </row>
    <row r="245" spans="1:10" ht="16.5" x14ac:dyDescent="0.3">
      <c r="A245" s="119"/>
      <c r="B245" s="5"/>
      <c r="C245" s="3"/>
      <c r="D245" s="3"/>
      <c r="E245" s="3"/>
      <c r="F245" s="3"/>
      <c r="G245" s="3"/>
      <c r="H245" s="3"/>
      <c r="I245" s="3"/>
      <c r="J245" s="3"/>
    </row>
    <row r="246" spans="1:10" ht="16.5" x14ac:dyDescent="0.3">
      <c r="A246" s="119"/>
      <c r="B246" s="5"/>
      <c r="C246" s="3"/>
      <c r="D246" s="3"/>
      <c r="E246" s="3"/>
      <c r="F246" s="3"/>
      <c r="G246" s="3"/>
      <c r="H246" s="3"/>
      <c r="I246" s="3"/>
      <c r="J246" s="3"/>
    </row>
    <row r="247" spans="1:10" ht="16.5" x14ac:dyDescent="0.3">
      <c r="A247" s="119"/>
      <c r="B247" s="5"/>
      <c r="C247" s="3"/>
      <c r="D247" s="3"/>
      <c r="E247" s="3"/>
      <c r="F247" s="3"/>
      <c r="G247" s="3"/>
      <c r="H247" s="3"/>
      <c r="I247" s="3"/>
      <c r="J247" s="3"/>
    </row>
    <row r="248" spans="1:10" ht="16.5" x14ac:dyDescent="0.3">
      <c r="A248" s="119"/>
      <c r="B248" s="5"/>
      <c r="C248" s="3"/>
      <c r="D248" s="3"/>
      <c r="E248" s="3"/>
      <c r="F248" s="3"/>
      <c r="G248" s="3"/>
      <c r="H248" s="3"/>
      <c r="I248" s="3"/>
      <c r="J248" s="3"/>
    </row>
    <row r="249" spans="1:10" ht="16.5" x14ac:dyDescent="0.3">
      <c r="A249" s="119"/>
      <c r="B249" s="5"/>
      <c r="C249" s="3"/>
      <c r="D249" s="3"/>
      <c r="E249" s="3"/>
      <c r="F249" s="3"/>
      <c r="G249" s="3"/>
      <c r="H249" s="3"/>
      <c r="I249" s="3"/>
      <c r="J249" s="3"/>
    </row>
    <row r="250" spans="1:10" ht="16.5" x14ac:dyDescent="0.3">
      <c r="A250" s="119"/>
      <c r="B250" s="5"/>
      <c r="C250" s="3"/>
      <c r="D250" s="3"/>
      <c r="E250" s="3"/>
      <c r="F250" s="3"/>
      <c r="G250" s="3"/>
      <c r="H250" s="3"/>
      <c r="I250" s="3"/>
      <c r="J250" s="3"/>
    </row>
    <row r="251" spans="1:10" ht="16.5" x14ac:dyDescent="0.3">
      <c r="A251" s="119"/>
      <c r="B251" s="5"/>
      <c r="C251" s="3"/>
      <c r="D251" s="3"/>
      <c r="E251" s="3"/>
      <c r="F251" s="3"/>
      <c r="G251" s="3"/>
      <c r="H251" s="3"/>
      <c r="I251" s="3"/>
      <c r="J251" s="3"/>
    </row>
    <row r="252" spans="1:10" ht="16.5" x14ac:dyDescent="0.3">
      <c r="A252" s="119"/>
      <c r="B252" s="5"/>
      <c r="C252" s="3"/>
      <c r="D252" s="3"/>
      <c r="E252" s="3"/>
      <c r="F252" s="3"/>
      <c r="G252" s="3"/>
      <c r="H252" s="3"/>
      <c r="I252" s="3"/>
      <c r="J252" s="3"/>
    </row>
    <row r="253" spans="1:10" ht="16.5" x14ac:dyDescent="0.3">
      <c r="A253" s="119"/>
      <c r="B253" s="5"/>
      <c r="C253" s="3"/>
      <c r="D253" s="3"/>
      <c r="E253" s="3"/>
      <c r="F253" s="3"/>
      <c r="G253" s="3"/>
      <c r="H253" s="3"/>
      <c r="I253" s="3"/>
      <c r="J253" s="3"/>
    </row>
    <row r="254" spans="1:10" ht="16.5" x14ac:dyDescent="0.3">
      <c r="A254" s="119"/>
      <c r="B254" s="5"/>
      <c r="C254" s="3"/>
      <c r="D254" s="3"/>
      <c r="E254" s="3"/>
      <c r="F254" s="3"/>
      <c r="G254" s="3"/>
      <c r="H254" s="3"/>
      <c r="I254" s="3"/>
      <c r="J254" s="3"/>
    </row>
    <row r="255" spans="1:10" ht="16.5" x14ac:dyDescent="0.3">
      <c r="A255" s="119"/>
      <c r="B255" s="5"/>
      <c r="C255" s="3"/>
      <c r="D255" s="3"/>
      <c r="E255" s="3"/>
      <c r="F255" s="3"/>
      <c r="G255" s="3"/>
      <c r="H255" s="3"/>
      <c r="I255" s="3"/>
      <c r="J255" s="3"/>
    </row>
    <row r="256" spans="1:10" ht="16.5" x14ac:dyDescent="0.3">
      <c r="A256" s="119"/>
      <c r="B256" s="5"/>
      <c r="C256" s="3"/>
      <c r="D256" s="3"/>
      <c r="E256" s="3"/>
      <c r="F256" s="3"/>
      <c r="G256" s="3"/>
      <c r="H256" s="3"/>
      <c r="I256" s="3"/>
      <c r="J256" s="3"/>
    </row>
    <row r="257" spans="1:10" ht="16.5" x14ac:dyDescent="0.3">
      <c r="A257" s="119"/>
      <c r="B257" s="5"/>
      <c r="C257" s="3"/>
      <c r="D257" s="3"/>
      <c r="E257" s="3"/>
      <c r="F257" s="3"/>
      <c r="G257" s="3"/>
      <c r="H257" s="3"/>
      <c r="I257" s="3"/>
      <c r="J257" s="3"/>
    </row>
    <row r="258" spans="1:10" ht="16.5" x14ac:dyDescent="0.3">
      <c r="A258" s="119"/>
      <c r="B258" s="5"/>
      <c r="C258" s="3"/>
      <c r="D258" s="3"/>
      <c r="E258" s="3"/>
      <c r="F258" s="3"/>
      <c r="G258" s="3"/>
      <c r="H258" s="3"/>
      <c r="I258" s="3"/>
      <c r="J258" s="3"/>
    </row>
    <row r="259" spans="1:10" ht="16.5" x14ac:dyDescent="0.3">
      <c r="A259" s="119"/>
      <c r="B259" s="5"/>
      <c r="C259" s="3"/>
      <c r="D259" s="3"/>
      <c r="E259" s="3"/>
      <c r="F259" s="3"/>
      <c r="G259" s="3"/>
      <c r="H259" s="3"/>
      <c r="I259" s="3"/>
      <c r="J259" s="3"/>
    </row>
    <row r="260" spans="1:10" ht="16.5" x14ac:dyDescent="0.3">
      <c r="A260" s="119"/>
      <c r="B260" s="5"/>
      <c r="C260" s="3"/>
      <c r="D260" s="3"/>
      <c r="E260" s="3"/>
      <c r="F260" s="3"/>
      <c r="G260" s="3"/>
      <c r="H260" s="3"/>
      <c r="I260" s="3"/>
      <c r="J260" s="3"/>
    </row>
    <row r="261" spans="1:10" ht="16.5" x14ac:dyDescent="0.3">
      <c r="A261" s="119"/>
      <c r="B261" s="5"/>
      <c r="C261" s="3"/>
      <c r="D261" s="3"/>
      <c r="E261" s="3"/>
      <c r="F261" s="3"/>
      <c r="G261" s="3"/>
      <c r="H261" s="3"/>
      <c r="I261" s="3"/>
      <c r="J261" s="3"/>
    </row>
    <row r="262" spans="1:10" ht="16.5" x14ac:dyDescent="0.3">
      <c r="A262" s="119"/>
      <c r="B262" s="5"/>
      <c r="C262" s="3"/>
      <c r="D262" s="3"/>
      <c r="E262" s="3"/>
      <c r="F262" s="3"/>
      <c r="G262" s="3"/>
      <c r="H262" s="3"/>
      <c r="I262" s="3"/>
      <c r="J262" s="3"/>
    </row>
    <row r="263" spans="1:10" ht="16.5" x14ac:dyDescent="0.3">
      <c r="A263" s="119"/>
      <c r="B263" s="5"/>
      <c r="C263" s="3"/>
      <c r="D263" s="3"/>
      <c r="E263" s="3"/>
      <c r="F263" s="3"/>
      <c r="G263" s="3"/>
      <c r="H263" s="3"/>
      <c r="I263" s="3"/>
      <c r="J263" s="3"/>
    </row>
    <row r="264" spans="1:10" ht="16.5" x14ac:dyDescent="0.3">
      <c r="A264" s="119"/>
      <c r="B264" s="5"/>
      <c r="C264" s="3"/>
      <c r="D264" s="3"/>
      <c r="E264" s="3"/>
      <c r="F264" s="3"/>
      <c r="G264" s="3"/>
      <c r="H264" s="3"/>
      <c r="I264" s="3"/>
      <c r="J264" s="3"/>
    </row>
    <row r="265" spans="1:10" ht="16.5" x14ac:dyDescent="0.3">
      <c r="A265" s="119"/>
      <c r="B265" s="5"/>
      <c r="C265" s="3"/>
      <c r="D265" s="3"/>
      <c r="E265" s="3"/>
      <c r="F265" s="3"/>
      <c r="G265" s="3"/>
      <c r="H265" s="3"/>
      <c r="I265" s="3"/>
      <c r="J265" s="3"/>
    </row>
    <row r="266" spans="1:10" ht="16.5" x14ac:dyDescent="0.3">
      <c r="A266" s="119"/>
      <c r="B266" s="5"/>
      <c r="C266" s="3"/>
      <c r="D266" s="3"/>
      <c r="E266" s="3"/>
      <c r="F266" s="3"/>
      <c r="G266" s="3"/>
      <c r="H266" s="3"/>
      <c r="I266" s="3"/>
      <c r="J266" s="3"/>
    </row>
    <row r="267" spans="1:10" ht="16.5" x14ac:dyDescent="0.3">
      <c r="A267" s="119"/>
      <c r="B267" s="5"/>
      <c r="C267" s="3"/>
      <c r="D267" s="3"/>
      <c r="E267" s="3"/>
      <c r="F267" s="3"/>
      <c r="G267" s="3"/>
      <c r="H267" s="3"/>
      <c r="I267" s="3"/>
      <c r="J267" s="3"/>
    </row>
    <row r="268" spans="1:10" ht="16.5" x14ac:dyDescent="0.3">
      <c r="A268" s="119"/>
      <c r="B268" s="5"/>
      <c r="C268" s="3"/>
      <c r="D268" s="3"/>
      <c r="E268" s="3"/>
      <c r="F268" s="3"/>
      <c r="G268" s="3"/>
      <c r="H268" s="3"/>
      <c r="I268" s="3"/>
      <c r="J268" s="3"/>
    </row>
    <row r="269" spans="1:10" ht="16.5" x14ac:dyDescent="0.3">
      <c r="A269" s="119"/>
      <c r="B269" s="5"/>
      <c r="C269" s="3"/>
      <c r="D269" s="3"/>
      <c r="E269" s="3"/>
      <c r="F269" s="3"/>
      <c r="G269" s="3"/>
      <c r="H269" s="3"/>
      <c r="I269" s="3"/>
      <c r="J269" s="3"/>
    </row>
    <row r="270" spans="1:10" ht="16.5" x14ac:dyDescent="0.3">
      <c r="A270" s="119"/>
      <c r="B270" s="5"/>
      <c r="C270" s="3"/>
      <c r="D270" s="3"/>
      <c r="E270" s="3"/>
      <c r="F270" s="3"/>
      <c r="G270" s="3"/>
      <c r="H270" s="3"/>
      <c r="I270" s="3"/>
      <c r="J270" s="3"/>
    </row>
    <row r="271" spans="1:10" ht="16.5" x14ac:dyDescent="0.3">
      <c r="A271" s="119"/>
      <c r="B271" s="5"/>
      <c r="C271" s="3"/>
      <c r="D271" s="3"/>
      <c r="E271" s="3"/>
      <c r="F271" s="3"/>
      <c r="G271" s="3"/>
      <c r="H271" s="3"/>
      <c r="I271" s="3"/>
      <c r="J271" s="3"/>
    </row>
    <row r="272" spans="1:10" ht="16.5" x14ac:dyDescent="0.3">
      <c r="A272" s="119"/>
      <c r="B272" s="5"/>
      <c r="C272" s="3"/>
      <c r="D272" s="3"/>
      <c r="E272" s="3"/>
      <c r="F272" s="3"/>
      <c r="G272" s="3"/>
      <c r="H272" s="3"/>
      <c r="I272" s="3"/>
      <c r="J272" s="3"/>
    </row>
    <row r="273" spans="1:10" ht="16.5" x14ac:dyDescent="0.3">
      <c r="A273" s="119"/>
      <c r="B273" s="5"/>
      <c r="C273" s="3"/>
      <c r="D273" s="3"/>
      <c r="E273" s="3"/>
      <c r="F273" s="3"/>
      <c r="G273" s="3"/>
      <c r="H273" s="3"/>
      <c r="I273" s="3"/>
      <c r="J273" s="3"/>
    </row>
    <row r="274" spans="1:10" ht="16.5" x14ac:dyDescent="0.3">
      <c r="A274" s="119"/>
      <c r="B274" s="5"/>
      <c r="C274" s="3"/>
      <c r="D274" s="3"/>
      <c r="E274" s="3"/>
      <c r="F274" s="3"/>
      <c r="G274" s="3"/>
      <c r="H274" s="3"/>
      <c r="I274" s="3"/>
      <c r="J274" s="3"/>
    </row>
    <row r="275" spans="1:10" ht="16.5" x14ac:dyDescent="0.3">
      <c r="A275" s="119"/>
      <c r="B275" s="5"/>
      <c r="C275" s="3"/>
      <c r="D275" s="3"/>
      <c r="E275" s="3"/>
      <c r="F275" s="3"/>
      <c r="G275" s="3"/>
      <c r="H275" s="3"/>
      <c r="I275" s="3"/>
      <c r="J275" s="3"/>
    </row>
    <row r="276" spans="1:10" ht="16.5" x14ac:dyDescent="0.3">
      <c r="A276" s="119"/>
      <c r="B276" s="5"/>
      <c r="C276" s="3"/>
      <c r="D276" s="3"/>
      <c r="E276" s="3"/>
      <c r="F276" s="3"/>
      <c r="G276" s="3"/>
      <c r="H276" s="3"/>
      <c r="I276" s="3"/>
      <c r="J276" s="3"/>
    </row>
    <row r="277" spans="1:10" ht="16.5" x14ac:dyDescent="0.3">
      <c r="A277" s="119"/>
      <c r="B277" s="5"/>
      <c r="C277" s="3"/>
      <c r="D277" s="3"/>
      <c r="E277" s="3"/>
      <c r="F277" s="3"/>
      <c r="G277" s="3"/>
      <c r="H277" s="3"/>
      <c r="I277" s="3"/>
      <c r="J277" s="3"/>
    </row>
    <row r="278" spans="1:10" ht="16.5" x14ac:dyDescent="0.3">
      <c r="A278" s="119"/>
      <c r="B278" s="5"/>
      <c r="C278" s="3"/>
      <c r="D278" s="3"/>
      <c r="E278" s="3"/>
      <c r="F278" s="3"/>
      <c r="G278" s="3"/>
      <c r="H278" s="3"/>
      <c r="I278" s="3"/>
      <c r="J278" s="3"/>
    </row>
    <row r="279" spans="1:10" ht="16.5" x14ac:dyDescent="0.3">
      <c r="A279" s="119"/>
      <c r="B279" s="5"/>
      <c r="C279" s="3"/>
      <c r="D279" s="3"/>
      <c r="E279" s="3"/>
      <c r="F279" s="3"/>
      <c r="G279" s="3"/>
      <c r="H279" s="3"/>
      <c r="I279" s="3"/>
      <c r="J279" s="3"/>
    </row>
    <row r="280" spans="1:10" ht="16.5" x14ac:dyDescent="0.3">
      <c r="A280" s="119"/>
      <c r="B280" s="5"/>
      <c r="C280" s="3"/>
      <c r="D280" s="3"/>
      <c r="E280" s="3"/>
      <c r="F280" s="3"/>
      <c r="G280" s="3"/>
      <c r="H280" s="3"/>
      <c r="I280" s="3"/>
      <c r="J280" s="3"/>
    </row>
    <row r="281" spans="1:10" ht="16.5" x14ac:dyDescent="0.3">
      <c r="A281" s="119"/>
      <c r="B281" s="5"/>
      <c r="C281" s="3"/>
      <c r="D281" s="3"/>
      <c r="E281" s="3"/>
      <c r="F281" s="3"/>
      <c r="G281" s="3"/>
      <c r="H281" s="3"/>
      <c r="I281" s="3"/>
      <c r="J281" s="3"/>
    </row>
    <row r="282" spans="1:10" ht="16.5" x14ac:dyDescent="0.3">
      <c r="A282" s="119"/>
      <c r="B282" s="5"/>
      <c r="C282" s="3"/>
      <c r="D282" s="3"/>
      <c r="E282" s="3"/>
      <c r="F282" s="3"/>
      <c r="G282" s="3"/>
      <c r="H282" s="3"/>
      <c r="I282" s="3"/>
      <c r="J282" s="3"/>
    </row>
    <row r="283" spans="1:10" ht="16.5" x14ac:dyDescent="0.3">
      <c r="A283" s="119"/>
      <c r="B283" s="5"/>
      <c r="C283" s="3"/>
      <c r="D283" s="3"/>
      <c r="E283" s="3"/>
      <c r="F283" s="3"/>
      <c r="G283" s="3"/>
      <c r="H283" s="3"/>
      <c r="I283" s="3"/>
      <c r="J283" s="3"/>
    </row>
    <row r="284" spans="1:10" ht="16.5" x14ac:dyDescent="0.3">
      <c r="A284" s="119"/>
      <c r="B284" s="5"/>
      <c r="C284" s="3"/>
      <c r="D284" s="3"/>
      <c r="E284" s="3"/>
      <c r="F284" s="3"/>
      <c r="G284" s="3"/>
      <c r="H284" s="3"/>
      <c r="I284" s="3"/>
      <c r="J284" s="3"/>
    </row>
    <row r="285" spans="1:10" ht="16.5" x14ac:dyDescent="0.3">
      <c r="A285" s="119"/>
      <c r="B285" s="5"/>
      <c r="C285" s="3"/>
      <c r="D285" s="3"/>
      <c r="E285" s="3"/>
      <c r="F285" s="3"/>
      <c r="G285" s="3"/>
      <c r="H285" s="3"/>
      <c r="I285" s="3"/>
      <c r="J285" s="3"/>
    </row>
    <row r="286" spans="1:10" ht="16.5" x14ac:dyDescent="0.3">
      <c r="A286" s="119"/>
      <c r="B286" s="5"/>
      <c r="C286" s="3"/>
      <c r="D286" s="3"/>
      <c r="E286" s="3"/>
      <c r="F286" s="3"/>
      <c r="G286" s="3"/>
      <c r="H286" s="3"/>
      <c r="I286" s="3"/>
      <c r="J286" s="3"/>
    </row>
    <row r="287" spans="1:10" ht="16.5" x14ac:dyDescent="0.3">
      <c r="A287" s="119"/>
      <c r="B287" s="5"/>
      <c r="C287" s="3"/>
      <c r="D287" s="3"/>
      <c r="E287" s="3"/>
      <c r="F287" s="3"/>
      <c r="G287" s="3"/>
      <c r="H287" s="3"/>
      <c r="I287" s="3"/>
      <c r="J287" s="3"/>
    </row>
    <row r="288" spans="1:10" ht="16.5" x14ac:dyDescent="0.3">
      <c r="A288" s="119"/>
      <c r="B288" s="5"/>
      <c r="C288" s="3"/>
      <c r="D288" s="3"/>
      <c r="E288" s="3"/>
      <c r="F288" s="3"/>
      <c r="G288" s="3"/>
      <c r="H288" s="3"/>
      <c r="I288" s="3"/>
      <c r="J288" s="3"/>
    </row>
    <row r="289" spans="1:10" ht="16.5" x14ac:dyDescent="0.3">
      <c r="A289" s="119"/>
      <c r="B289" s="5"/>
      <c r="C289" s="3"/>
      <c r="D289" s="3"/>
      <c r="E289" s="3"/>
      <c r="F289" s="3"/>
      <c r="G289" s="3"/>
      <c r="H289" s="3"/>
      <c r="I289" s="3"/>
      <c r="J289" s="3"/>
    </row>
    <row r="290" spans="1:10" ht="16.5" x14ac:dyDescent="0.3">
      <c r="A290" s="119"/>
      <c r="B290" s="5"/>
      <c r="C290" s="3"/>
      <c r="D290" s="3"/>
      <c r="E290" s="3"/>
      <c r="F290" s="3"/>
      <c r="G290" s="3"/>
      <c r="H290" s="3"/>
      <c r="I290" s="3"/>
      <c r="J290" s="3"/>
    </row>
    <row r="291" spans="1:10" ht="16.5" x14ac:dyDescent="0.3">
      <c r="A291" s="119"/>
      <c r="B291" s="5"/>
      <c r="C291" s="3"/>
      <c r="D291" s="3"/>
      <c r="E291" s="3"/>
      <c r="F291" s="3"/>
      <c r="G291" s="3"/>
      <c r="H291" s="3"/>
      <c r="I291" s="3"/>
      <c r="J291" s="3"/>
    </row>
    <row r="292" spans="1:10" ht="16.5" x14ac:dyDescent="0.3">
      <c r="A292" s="119"/>
      <c r="B292" s="5"/>
      <c r="C292" s="3"/>
      <c r="D292" s="3"/>
      <c r="E292" s="3"/>
      <c r="F292" s="3"/>
      <c r="G292" s="3"/>
      <c r="H292" s="3"/>
      <c r="I292" s="3"/>
      <c r="J292" s="3"/>
    </row>
    <row r="293" spans="1:10" ht="16.5" x14ac:dyDescent="0.3">
      <c r="A293" s="119"/>
      <c r="B293" s="5"/>
      <c r="C293" s="3"/>
      <c r="D293" s="3"/>
      <c r="E293" s="3"/>
      <c r="F293" s="3"/>
      <c r="G293" s="3"/>
      <c r="H293" s="3"/>
      <c r="I293" s="3"/>
      <c r="J293" s="3"/>
    </row>
    <row r="294" spans="1:10" ht="16.5" x14ac:dyDescent="0.3">
      <c r="A294" s="119"/>
      <c r="B294" s="5"/>
      <c r="C294" s="3"/>
      <c r="D294" s="3"/>
      <c r="E294" s="3"/>
      <c r="F294" s="3"/>
      <c r="G294" s="3"/>
      <c r="H294" s="3"/>
      <c r="I294" s="3"/>
      <c r="J294" s="3"/>
    </row>
    <row r="295" spans="1:10" ht="16.5" x14ac:dyDescent="0.3">
      <c r="A295" s="119"/>
      <c r="B295" s="5"/>
      <c r="C295" s="3"/>
      <c r="D295" s="3"/>
      <c r="E295" s="3"/>
      <c r="F295" s="3"/>
      <c r="G295" s="3"/>
      <c r="H295" s="3"/>
      <c r="I295" s="3"/>
      <c r="J295" s="3"/>
    </row>
    <row r="296" spans="1:10" ht="16.5" x14ac:dyDescent="0.3">
      <c r="A296" s="119"/>
      <c r="B296" s="5"/>
      <c r="C296" s="3"/>
      <c r="D296" s="3"/>
      <c r="E296" s="3"/>
      <c r="F296" s="3"/>
      <c r="G296" s="3"/>
      <c r="H296" s="3"/>
      <c r="I296" s="3"/>
      <c r="J296" s="3"/>
    </row>
    <row r="297" spans="1:10" ht="16.5" x14ac:dyDescent="0.3">
      <c r="A297" s="119"/>
      <c r="B297" s="5"/>
      <c r="C297" s="3"/>
      <c r="D297" s="3"/>
      <c r="E297" s="3"/>
      <c r="F297" s="3"/>
      <c r="G297" s="3"/>
      <c r="H297" s="3"/>
      <c r="I297" s="3"/>
      <c r="J297" s="3"/>
    </row>
    <row r="298" spans="1:10" ht="16.5" x14ac:dyDescent="0.3">
      <c r="A298" s="119"/>
      <c r="B298" s="5"/>
      <c r="C298" s="3"/>
      <c r="D298" s="3"/>
      <c r="E298" s="3"/>
      <c r="F298" s="3"/>
      <c r="G298" s="3"/>
      <c r="H298" s="3"/>
      <c r="I298" s="3"/>
      <c r="J298" s="3"/>
    </row>
    <row r="299" spans="1:10" ht="16.5" x14ac:dyDescent="0.3">
      <c r="A299" s="119"/>
      <c r="B299" s="5"/>
      <c r="C299" s="3"/>
      <c r="D299" s="3"/>
      <c r="E299" s="3"/>
      <c r="F299" s="3"/>
      <c r="G299" s="3"/>
      <c r="H299" s="3"/>
      <c r="I299" s="3"/>
      <c r="J299" s="3"/>
    </row>
    <row r="300" spans="1:10" ht="16.5" x14ac:dyDescent="0.3">
      <c r="A300" s="119"/>
      <c r="B300" s="5"/>
      <c r="C300" s="3"/>
      <c r="D300" s="3"/>
      <c r="E300" s="3"/>
      <c r="F300" s="3"/>
      <c r="G300" s="3"/>
      <c r="H300" s="3"/>
      <c r="I300" s="3"/>
      <c r="J300" s="3"/>
    </row>
    <row r="301" spans="1:10" ht="16.5" x14ac:dyDescent="0.3">
      <c r="A301" s="119"/>
      <c r="B301" s="5"/>
      <c r="C301" s="3"/>
      <c r="D301" s="3"/>
      <c r="E301" s="3"/>
      <c r="F301" s="3"/>
      <c r="G301" s="3"/>
      <c r="H301" s="3"/>
      <c r="I301" s="3"/>
      <c r="J301" s="3"/>
    </row>
    <row r="302" spans="1:10" ht="16.5" x14ac:dyDescent="0.3">
      <c r="A302" s="119"/>
      <c r="B302" s="5"/>
      <c r="C302" s="3"/>
      <c r="D302" s="3"/>
      <c r="E302" s="3"/>
      <c r="F302" s="3"/>
      <c r="G302" s="3"/>
      <c r="H302" s="3"/>
      <c r="I302" s="3"/>
      <c r="J302" s="3"/>
    </row>
    <row r="303" spans="1:10" ht="16.5" x14ac:dyDescent="0.3">
      <c r="A303" s="119"/>
      <c r="B303" s="5"/>
      <c r="C303" s="3"/>
      <c r="D303" s="3"/>
      <c r="E303" s="3"/>
      <c r="F303" s="3"/>
      <c r="G303" s="3"/>
      <c r="H303" s="3"/>
      <c r="I303" s="3"/>
      <c r="J303" s="3"/>
    </row>
    <row r="304" spans="1:10" ht="16.5" x14ac:dyDescent="0.3">
      <c r="A304" s="119"/>
      <c r="B304" s="5"/>
      <c r="C304" s="3"/>
      <c r="D304" s="3"/>
      <c r="E304" s="3"/>
      <c r="F304" s="3"/>
      <c r="G304" s="3"/>
      <c r="H304" s="3"/>
      <c r="I304" s="3"/>
      <c r="J304" s="3"/>
    </row>
    <row r="305" spans="1:10" ht="16.5" x14ac:dyDescent="0.3">
      <c r="A305" s="119"/>
      <c r="B305" s="5"/>
      <c r="C305" s="3"/>
      <c r="D305" s="3"/>
      <c r="E305" s="3"/>
      <c r="F305" s="3"/>
      <c r="G305" s="3"/>
      <c r="H305" s="3"/>
      <c r="I305" s="3"/>
      <c r="J305" s="3"/>
    </row>
    <row r="306" spans="1:10" ht="16.5" x14ac:dyDescent="0.3">
      <c r="A306" s="119"/>
      <c r="B306" s="5"/>
      <c r="C306" s="3"/>
      <c r="D306" s="3"/>
      <c r="E306" s="3"/>
      <c r="F306" s="3"/>
      <c r="G306" s="3"/>
      <c r="H306" s="3"/>
      <c r="I306" s="3"/>
      <c r="J306" s="3"/>
    </row>
    <row r="307" spans="1:10" ht="16.5" x14ac:dyDescent="0.3">
      <c r="A307" s="119"/>
      <c r="B307" s="5"/>
      <c r="C307" s="3"/>
      <c r="D307" s="3"/>
      <c r="E307" s="3"/>
      <c r="F307" s="3"/>
      <c r="G307" s="3"/>
      <c r="H307" s="3"/>
      <c r="I307" s="3"/>
      <c r="J307" s="3"/>
    </row>
    <row r="308" spans="1:10" ht="16.5" x14ac:dyDescent="0.3">
      <c r="A308" s="119"/>
      <c r="B308" s="5"/>
      <c r="C308" s="3"/>
      <c r="D308" s="3"/>
      <c r="E308" s="3"/>
      <c r="F308" s="3"/>
      <c r="G308" s="3"/>
      <c r="H308" s="3"/>
      <c r="I308" s="3"/>
      <c r="J308" s="3"/>
    </row>
    <row r="309" spans="1:10" ht="16.5" x14ac:dyDescent="0.3">
      <c r="A309" s="119"/>
      <c r="B309" s="5"/>
      <c r="C309" s="3"/>
      <c r="D309" s="3"/>
      <c r="E309" s="3"/>
      <c r="F309" s="3"/>
      <c r="G309" s="3"/>
      <c r="H309" s="3"/>
      <c r="I309" s="3"/>
      <c r="J309" s="3"/>
    </row>
    <row r="310" spans="1:10" ht="16.5" x14ac:dyDescent="0.3">
      <c r="A310" s="119"/>
      <c r="B310" s="5"/>
      <c r="C310" s="3"/>
      <c r="D310" s="3"/>
      <c r="E310" s="3"/>
      <c r="F310" s="3"/>
      <c r="G310" s="3"/>
      <c r="H310" s="3"/>
      <c r="I310" s="3"/>
      <c r="J310" s="3"/>
    </row>
    <row r="311" spans="1:10" ht="16.5" x14ac:dyDescent="0.3">
      <c r="A311" s="119"/>
      <c r="B311" s="5"/>
      <c r="C311" s="3"/>
      <c r="D311" s="3"/>
      <c r="E311" s="3"/>
      <c r="F311" s="3"/>
      <c r="G311" s="3"/>
      <c r="H311" s="3"/>
      <c r="I311" s="3"/>
      <c r="J311" s="3"/>
    </row>
    <row r="312" spans="1:10" ht="16.5" x14ac:dyDescent="0.3">
      <c r="A312" s="119"/>
      <c r="B312" s="5"/>
      <c r="C312" s="3"/>
      <c r="D312" s="3"/>
      <c r="E312" s="3"/>
      <c r="F312" s="3"/>
      <c r="G312" s="3"/>
      <c r="H312" s="3"/>
      <c r="I312" s="3"/>
      <c r="J312" s="3"/>
    </row>
    <row r="313" spans="1:10" ht="16.5" x14ac:dyDescent="0.3">
      <c r="A313" s="119"/>
      <c r="B313" s="5"/>
      <c r="C313" s="3"/>
      <c r="D313" s="3"/>
      <c r="E313" s="3"/>
      <c r="F313" s="3"/>
      <c r="G313" s="3"/>
      <c r="H313" s="3"/>
      <c r="I313" s="3"/>
      <c r="J313" s="3"/>
    </row>
    <row r="314" spans="1:10" ht="16.5" x14ac:dyDescent="0.3">
      <c r="A314" s="119"/>
      <c r="B314" s="5"/>
      <c r="C314" s="3"/>
      <c r="D314" s="3"/>
      <c r="E314" s="3"/>
      <c r="F314" s="3"/>
      <c r="G314" s="3"/>
      <c r="H314" s="3"/>
      <c r="I314" s="3"/>
      <c r="J314" s="3"/>
    </row>
    <row r="315" spans="1:10" ht="16.5" x14ac:dyDescent="0.3">
      <c r="A315" s="119"/>
      <c r="B315" s="5"/>
      <c r="C315" s="3"/>
      <c r="D315" s="3"/>
      <c r="E315" s="3"/>
      <c r="F315" s="3"/>
      <c r="G315" s="3"/>
      <c r="H315" s="3"/>
      <c r="I315" s="3"/>
      <c r="J315" s="3"/>
    </row>
    <row r="316" spans="1:10" ht="16.5" x14ac:dyDescent="0.3">
      <c r="A316" s="119"/>
      <c r="B316" s="5"/>
      <c r="C316" s="3"/>
      <c r="D316" s="3"/>
      <c r="E316" s="3"/>
      <c r="F316" s="3"/>
      <c r="G316" s="3"/>
      <c r="H316" s="3"/>
      <c r="I316" s="3"/>
      <c r="J316" s="3"/>
    </row>
    <row r="317" spans="1:10" ht="16.5" x14ac:dyDescent="0.3">
      <c r="A317" s="119"/>
      <c r="B317" s="5"/>
      <c r="C317" s="3"/>
      <c r="D317" s="3"/>
      <c r="E317" s="3"/>
      <c r="F317" s="3"/>
      <c r="G317" s="3"/>
      <c r="H317" s="3"/>
      <c r="I317" s="3"/>
      <c r="J317" s="3"/>
    </row>
    <row r="318" spans="1:10" ht="16.5" x14ac:dyDescent="0.3">
      <c r="A318" s="119"/>
      <c r="B318" s="5"/>
      <c r="C318" s="3"/>
      <c r="D318" s="3"/>
      <c r="E318" s="3"/>
      <c r="F318" s="3"/>
      <c r="G318" s="3"/>
      <c r="H318" s="3"/>
      <c r="I318" s="3"/>
      <c r="J318" s="3"/>
    </row>
    <row r="319" spans="1:10" ht="16.5" x14ac:dyDescent="0.3">
      <c r="A319" s="119"/>
      <c r="B319" s="5"/>
      <c r="C319" s="3"/>
      <c r="D319" s="3"/>
      <c r="E319" s="3"/>
      <c r="F319" s="3"/>
      <c r="G319" s="3"/>
      <c r="H319" s="3"/>
      <c r="I319" s="3"/>
      <c r="J319" s="3"/>
    </row>
    <row r="320" spans="1:10" ht="16.5" x14ac:dyDescent="0.3">
      <c r="A320" s="119"/>
      <c r="B320" s="5"/>
      <c r="C320" s="3"/>
      <c r="D320" s="3"/>
      <c r="E320" s="3"/>
      <c r="F320" s="3"/>
      <c r="G320" s="3"/>
      <c r="H320" s="3"/>
      <c r="I320" s="3"/>
      <c r="J320" s="3"/>
    </row>
    <row r="321" spans="1:10" ht="16.5" x14ac:dyDescent="0.3">
      <c r="A321" s="119"/>
      <c r="B321" s="5"/>
      <c r="C321" s="3"/>
      <c r="D321" s="3"/>
      <c r="E321" s="3"/>
      <c r="F321" s="3"/>
      <c r="G321" s="3"/>
      <c r="H321" s="3"/>
      <c r="I321" s="3"/>
      <c r="J321" s="3"/>
    </row>
    <row r="322" spans="1:10" ht="16.5" x14ac:dyDescent="0.3">
      <c r="A322" s="119"/>
      <c r="B322" s="5"/>
      <c r="C322" s="3"/>
      <c r="D322" s="3"/>
      <c r="E322" s="3"/>
      <c r="F322" s="3"/>
      <c r="G322" s="3"/>
      <c r="H322" s="3"/>
      <c r="I322" s="3"/>
      <c r="J322" s="3"/>
    </row>
    <row r="323" spans="1:10" ht="16.5" x14ac:dyDescent="0.3">
      <c r="A323" s="119"/>
      <c r="B323" s="5"/>
      <c r="C323" s="3"/>
      <c r="D323" s="3"/>
      <c r="E323" s="3"/>
      <c r="F323" s="3"/>
      <c r="G323" s="3"/>
      <c r="H323" s="3"/>
      <c r="I323" s="3"/>
      <c r="J323" s="3"/>
    </row>
    <row r="324" spans="1:10" ht="16.5" x14ac:dyDescent="0.3">
      <c r="A324" s="119"/>
      <c r="B324" s="5"/>
      <c r="C324" s="3"/>
      <c r="D324" s="3"/>
      <c r="E324" s="3"/>
      <c r="F324" s="3"/>
      <c r="G324" s="3"/>
      <c r="H324" s="3"/>
      <c r="I324" s="3"/>
      <c r="J324" s="3"/>
    </row>
    <row r="325" spans="1:10" ht="16.5" x14ac:dyDescent="0.3">
      <c r="A325" s="119"/>
      <c r="B325" s="5"/>
      <c r="C325" s="3"/>
      <c r="D325" s="3"/>
      <c r="E325" s="3"/>
      <c r="F325" s="3"/>
      <c r="G325" s="3"/>
      <c r="H325" s="3"/>
      <c r="I325" s="3"/>
      <c r="J325" s="3"/>
    </row>
    <row r="326" spans="1:10" ht="16.5" x14ac:dyDescent="0.3">
      <c r="A326" s="119"/>
      <c r="B326" s="5"/>
      <c r="C326" s="3"/>
      <c r="D326" s="3"/>
      <c r="E326" s="3"/>
      <c r="F326" s="3"/>
      <c r="G326" s="3"/>
      <c r="H326" s="3"/>
      <c r="I326" s="3"/>
      <c r="J326" s="3"/>
    </row>
    <row r="327" spans="1:10" ht="16.5" x14ac:dyDescent="0.3">
      <c r="A327" s="119"/>
      <c r="B327" s="5"/>
      <c r="C327" s="3"/>
      <c r="D327" s="3"/>
      <c r="E327" s="3"/>
      <c r="F327" s="3"/>
      <c r="G327" s="3"/>
      <c r="H327" s="3"/>
      <c r="I327" s="3"/>
      <c r="J327" s="3"/>
    </row>
    <row r="328" spans="1:10" ht="16.5" x14ac:dyDescent="0.3">
      <c r="A328" s="119"/>
      <c r="B328" s="5"/>
      <c r="C328" s="3"/>
      <c r="D328" s="3"/>
      <c r="E328" s="3"/>
      <c r="F328" s="3"/>
      <c r="G328" s="3"/>
      <c r="H328" s="3"/>
      <c r="I328" s="3"/>
      <c r="J328" s="3"/>
    </row>
    <row r="329" spans="1:10" ht="16.5" x14ac:dyDescent="0.3">
      <c r="A329" s="119"/>
      <c r="B329" s="5"/>
      <c r="C329" s="3"/>
      <c r="D329" s="3"/>
      <c r="E329" s="3"/>
      <c r="F329" s="3"/>
      <c r="G329" s="3"/>
      <c r="H329" s="3"/>
      <c r="I329" s="3"/>
      <c r="J329" s="3"/>
    </row>
    <row r="330" spans="1:10" ht="16.5" x14ac:dyDescent="0.3">
      <c r="A330" s="119"/>
      <c r="B330" s="5"/>
      <c r="C330" s="3"/>
      <c r="D330" s="3"/>
      <c r="E330" s="3"/>
      <c r="F330" s="3"/>
      <c r="G330" s="3"/>
      <c r="H330" s="3"/>
      <c r="I330" s="3"/>
      <c r="J330" s="3"/>
    </row>
    <row r="331" spans="1:10" ht="16.5" x14ac:dyDescent="0.3">
      <c r="A331" s="119"/>
      <c r="B331" s="5"/>
      <c r="C331" s="3"/>
      <c r="D331" s="3"/>
      <c r="E331" s="3"/>
      <c r="F331" s="3"/>
      <c r="G331" s="3"/>
      <c r="H331" s="3"/>
      <c r="I331" s="3"/>
      <c r="J331" s="3"/>
    </row>
    <row r="332" spans="1:10" ht="16.5" x14ac:dyDescent="0.3">
      <c r="A332" s="119"/>
      <c r="B332" s="5"/>
      <c r="C332" s="3"/>
      <c r="D332" s="3"/>
      <c r="E332" s="3"/>
      <c r="F332" s="3"/>
      <c r="G332" s="3"/>
      <c r="H332" s="3"/>
      <c r="I332" s="3"/>
      <c r="J332" s="3"/>
    </row>
    <row r="333" spans="1:10" ht="16.5" x14ac:dyDescent="0.3">
      <c r="A333" s="119"/>
      <c r="B333" s="5"/>
      <c r="C333" s="3"/>
      <c r="D333" s="3"/>
      <c r="E333" s="3"/>
      <c r="F333" s="3"/>
      <c r="G333" s="3"/>
      <c r="H333" s="3"/>
      <c r="I333" s="3"/>
      <c r="J333" s="3"/>
    </row>
    <row r="334" spans="1:10" ht="16.5" x14ac:dyDescent="0.3">
      <c r="A334" s="119"/>
      <c r="B334" s="5"/>
      <c r="C334" s="3"/>
      <c r="D334" s="3"/>
      <c r="E334" s="3"/>
      <c r="F334" s="3"/>
      <c r="G334" s="3"/>
      <c r="H334" s="3"/>
      <c r="I334" s="3"/>
      <c r="J334" s="3"/>
    </row>
    <row r="335" spans="1:10" ht="16.5" x14ac:dyDescent="0.3">
      <c r="A335" s="119"/>
      <c r="B335" s="5"/>
      <c r="C335" s="3"/>
      <c r="D335" s="3"/>
      <c r="E335" s="3"/>
      <c r="F335" s="3"/>
      <c r="G335" s="3"/>
      <c r="H335" s="3"/>
      <c r="I335" s="3"/>
      <c r="J335" s="3"/>
    </row>
    <row r="336" spans="1:10" ht="16.5" x14ac:dyDescent="0.3">
      <c r="A336" s="119"/>
      <c r="B336" s="5"/>
      <c r="C336" s="3"/>
      <c r="D336" s="3"/>
      <c r="E336" s="3"/>
      <c r="F336" s="3"/>
      <c r="G336" s="3"/>
      <c r="H336" s="3"/>
      <c r="I336" s="3"/>
      <c r="J336" s="3"/>
    </row>
    <row r="337" spans="1:10" ht="16.5" x14ac:dyDescent="0.3">
      <c r="A337" s="119"/>
      <c r="B337" s="5"/>
      <c r="C337" s="3"/>
      <c r="D337" s="3"/>
      <c r="E337" s="3"/>
      <c r="F337" s="3"/>
      <c r="G337" s="3"/>
      <c r="H337" s="3"/>
      <c r="I337" s="3"/>
      <c r="J337" s="3"/>
    </row>
    <row r="338" spans="1:10" ht="16.5" x14ac:dyDescent="0.3">
      <c r="A338" s="119"/>
      <c r="B338" s="5"/>
      <c r="C338" s="3"/>
      <c r="D338" s="3"/>
      <c r="E338" s="3"/>
      <c r="F338" s="3"/>
      <c r="G338" s="3"/>
      <c r="H338" s="3"/>
      <c r="I338" s="3"/>
      <c r="J338" s="3"/>
    </row>
    <row r="339" spans="1:10" ht="16.5" x14ac:dyDescent="0.3">
      <c r="A339" s="119"/>
      <c r="B339" s="5"/>
      <c r="C339" s="3"/>
      <c r="D339" s="3"/>
      <c r="E339" s="3"/>
      <c r="F339" s="3"/>
      <c r="G339" s="3"/>
      <c r="H339" s="3"/>
      <c r="I339" s="3"/>
      <c r="J339" s="3"/>
    </row>
    <row r="340" spans="1:10" ht="16.5" x14ac:dyDescent="0.3">
      <c r="A340" s="119"/>
      <c r="B340" s="5"/>
      <c r="C340" s="3"/>
      <c r="D340" s="3"/>
      <c r="E340" s="3"/>
      <c r="F340" s="3"/>
      <c r="G340" s="3"/>
      <c r="H340" s="3"/>
      <c r="I340" s="3"/>
      <c r="J340" s="3"/>
    </row>
    <row r="341" spans="1:10" ht="16.5" x14ac:dyDescent="0.3">
      <c r="A341" s="119"/>
      <c r="B341" s="5"/>
      <c r="C341" s="3"/>
      <c r="D341" s="3"/>
      <c r="E341" s="3"/>
      <c r="F341" s="3"/>
      <c r="G341" s="3"/>
      <c r="H341" s="3"/>
      <c r="I341" s="3"/>
      <c r="J341" s="3"/>
    </row>
    <row r="342" spans="1:10" ht="16.5" x14ac:dyDescent="0.3">
      <c r="A342" s="119"/>
      <c r="B342" s="5"/>
      <c r="C342" s="3"/>
      <c r="D342" s="3"/>
      <c r="E342" s="3"/>
      <c r="F342" s="3"/>
      <c r="G342" s="3"/>
      <c r="H342" s="3"/>
      <c r="I342" s="3"/>
      <c r="J342" s="3"/>
    </row>
    <row r="343" spans="1:10" ht="16.5" x14ac:dyDescent="0.3">
      <c r="A343" s="119"/>
      <c r="B343" s="5"/>
      <c r="C343" s="3"/>
      <c r="D343" s="3"/>
      <c r="E343" s="3"/>
      <c r="F343" s="3"/>
      <c r="G343" s="3"/>
      <c r="H343" s="3"/>
      <c r="I343" s="3"/>
      <c r="J343" s="3"/>
    </row>
    <row r="344" spans="1:10" ht="16.5" x14ac:dyDescent="0.3">
      <c r="A344" s="119"/>
      <c r="B344" s="5"/>
      <c r="C344" s="3"/>
      <c r="D344" s="3"/>
      <c r="E344" s="3"/>
      <c r="F344" s="3"/>
      <c r="G344" s="3"/>
      <c r="H344" s="3"/>
      <c r="I344" s="3"/>
      <c r="J344" s="3"/>
    </row>
    <row r="345" spans="1:10" ht="16.5" x14ac:dyDescent="0.3">
      <c r="A345" s="119"/>
      <c r="B345" s="5"/>
      <c r="C345" s="3"/>
      <c r="D345" s="3"/>
      <c r="E345" s="3"/>
      <c r="F345" s="3"/>
      <c r="G345" s="3"/>
      <c r="H345" s="3"/>
      <c r="I345" s="3"/>
      <c r="J345" s="3"/>
    </row>
    <row r="346" spans="1:10" ht="16.5" x14ac:dyDescent="0.3">
      <c r="A346" s="119"/>
      <c r="B346" s="5"/>
      <c r="C346" s="3"/>
      <c r="D346" s="3"/>
      <c r="E346" s="3"/>
      <c r="F346" s="3"/>
      <c r="G346" s="3"/>
      <c r="H346" s="3"/>
      <c r="I346" s="3"/>
      <c r="J346" s="3"/>
    </row>
    <row r="347" spans="1:10" ht="16.5" x14ac:dyDescent="0.3">
      <c r="A347" s="119"/>
      <c r="B347" s="5"/>
      <c r="C347" s="3"/>
      <c r="D347" s="3"/>
      <c r="E347" s="3"/>
      <c r="F347" s="3"/>
      <c r="G347" s="3"/>
      <c r="H347" s="3"/>
      <c r="I347" s="3"/>
      <c r="J347" s="3"/>
    </row>
    <row r="348" spans="1:10" ht="16.5" x14ac:dyDescent="0.3">
      <c r="A348" s="119"/>
      <c r="B348" s="5"/>
      <c r="C348" s="3"/>
      <c r="D348" s="3"/>
      <c r="E348" s="3"/>
      <c r="F348" s="3"/>
      <c r="G348" s="3"/>
      <c r="H348" s="3"/>
      <c r="I348" s="3"/>
      <c r="J348" s="3"/>
    </row>
    <row r="349" spans="1:10" ht="16.5" x14ac:dyDescent="0.3">
      <c r="A349" s="119"/>
      <c r="B349" s="5"/>
      <c r="C349" s="3"/>
      <c r="D349" s="3"/>
      <c r="E349" s="3"/>
      <c r="F349" s="3"/>
      <c r="G349" s="3"/>
      <c r="H349" s="3"/>
      <c r="I349" s="3"/>
      <c r="J349" s="3"/>
    </row>
    <row r="350" spans="1:10" ht="16.5" x14ac:dyDescent="0.3">
      <c r="A350" s="119"/>
      <c r="B350" s="5"/>
      <c r="C350" s="3"/>
      <c r="D350" s="3"/>
      <c r="E350" s="3"/>
      <c r="F350" s="3"/>
      <c r="G350" s="3"/>
      <c r="H350" s="3"/>
      <c r="I350" s="3"/>
      <c r="J350" s="3"/>
    </row>
    <row r="351" spans="1:10" ht="16.5" x14ac:dyDescent="0.3">
      <c r="A351" s="119"/>
      <c r="B351" s="5"/>
      <c r="C351" s="3"/>
      <c r="D351" s="3"/>
      <c r="E351" s="3"/>
      <c r="F351" s="3"/>
      <c r="G351" s="3"/>
      <c r="H351" s="3"/>
      <c r="I351" s="3"/>
      <c r="J351" s="3"/>
    </row>
    <row r="352" spans="1:10" ht="16.5" x14ac:dyDescent="0.3">
      <c r="A352" s="119"/>
      <c r="B352" s="5"/>
      <c r="C352" s="3"/>
      <c r="D352" s="3"/>
      <c r="E352" s="3"/>
      <c r="F352" s="3"/>
      <c r="G352" s="3"/>
      <c r="H352" s="3"/>
      <c r="I352" s="3"/>
      <c r="J352" s="3"/>
    </row>
    <row r="353" spans="1:10" ht="16.5" x14ac:dyDescent="0.3">
      <c r="A353" s="119"/>
      <c r="B353" s="5"/>
      <c r="C353" s="3"/>
      <c r="D353" s="3"/>
      <c r="E353" s="3"/>
      <c r="F353" s="3"/>
      <c r="G353" s="3"/>
      <c r="H353" s="3"/>
      <c r="I353" s="3"/>
      <c r="J353" s="3"/>
    </row>
    <row r="354" spans="1:10" ht="16.5" x14ac:dyDescent="0.3">
      <c r="A354" s="119"/>
      <c r="B354" s="5"/>
      <c r="C354" s="3"/>
      <c r="D354" s="3"/>
      <c r="E354" s="3"/>
      <c r="F354" s="3"/>
      <c r="G354" s="3"/>
      <c r="H354" s="3"/>
      <c r="I354" s="3"/>
      <c r="J354" s="3"/>
    </row>
    <row r="355" spans="1:10" ht="16.5" x14ac:dyDescent="0.3">
      <c r="A355" s="119"/>
      <c r="B355" s="5"/>
      <c r="C355" s="3"/>
      <c r="D355" s="3"/>
      <c r="E355" s="3"/>
      <c r="F355" s="3"/>
      <c r="G355" s="3"/>
      <c r="H355" s="3"/>
      <c r="I355" s="3"/>
      <c r="J355" s="3"/>
    </row>
    <row r="356" spans="1:10" ht="16.5" x14ac:dyDescent="0.3">
      <c r="A356" s="119"/>
      <c r="B356" s="5"/>
      <c r="C356" s="3"/>
      <c r="D356" s="3"/>
      <c r="E356" s="3"/>
      <c r="F356" s="3"/>
      <c r="G356" s="3"/>
      <c r="H356" s="3"/>
      <c r="I356" s="3"/>
      <c r="J356" s="3"/>
    </row>
    <row r="357" spans="1:10" ht="16.5" x14ac:dyDescent="0.3">
      <c r="A357" s="119"/>
      <c r="B357" s="5"/>
      <c r="C357" s="3"/>
      <c r="D357" s="3"/>
      <c r="E357" s="3"/>
      <c r="F357" s="3"/>
      <c r="G357" s="3"/>
      <c r="H357" s="3"/>
      <c r="I357" s="3"/>
      <c r="J357" s="3"/>
    </row>
    <row r="358" spans="1:10" ht="16.5" x14ac:dyDescent="0.3">
      <c r="A358" s="119"/>
      <c r="B358" s="5"/>
      <c r="C358" s="3"/>
      <c r="D358" s="3"/>
      <c r="E358" s="3"/>
      <c r="F358" s="3"/>
      <c r="G358" s="3"/>
      <c r="H358" s="3"/>
      <c r="I358" s="3"/>
      <c r="J358" s="3"/>
    </row>
    <row r="359" spans="1:10" ht="16.5" x14ac:dyDescent="0.3">
      <c r="A359" s="119"/>
      <c r="B359" s="5"/>
      <c r="C359" s="3"/>
      <c r="D359" s="3"/>
      <c r="E359" s="3"/>
      <c r="F359" s="3"/>
      <c r="G359" s="3"/>
      <c r="H359" s="3"/>
      <c r="I359" s="3"/>
      <c r="J359" s="3"/>
    </row>
    <row r="360" spans="1:10" ht="16.5" x14ac:dyDescent="0.3">
      <c r="A360" s="119"/>
      <c r="B360" s="5"/>
      <c r="C360" s="3"/>
      <c r="D360" s="3"/>
      <c r="E360" s="3"/>
      <c r="F360" s="3"/>
      <c r="G360" s="3"/>
      <c r="H360" s="3"/>
      <c r="I360" s="3"/>
      <c r="J360" s="3"/>
    </row>
    <row r="361" spans="1:10" ht="16.5" x14ac:dyDescent="0.3">
      <c r="A361" s="119"/>
      <c r="B361" s="5"/>
      <c r="C361" s="3"/>
      <c r="D361" s="3"/>
      <c r="E361" s="3"/>
      <c r="F361" s="3"/>
      <c r="G361" s="3"/>
      <c r="H361" s="3"/>
      <c r="I361" s="3"/>
      <c r="J361" s="3"/>
    </row>
    <row r="362" spans="1:10" ht="16.5" x14ac:dyDescent="0.3">
      <c r="A362" s="119"/>
      <c r="B362" s="5"/>
      <c r="C362" s="3"/>
      <c r="D362" s="3"/>
      <c r="E362" s="3"/>
      <c r="F362" s="3"/>
      <c r="G362" s="3"/>
      <c r="H362" s="3"/>
      <c r="I362" s="3"/>
      <c r="J362" s="3"/>
    </row>
    <row r="363" spans="1:10" ht="16.5" x14ac:dyDescent="0.3">
      <c r="A363" s="119"/>
      <c r="B363" s="5"/>
      <c r="C363" s="3"/>
      <c r="D363" s="3"/>
      <c r="E363" s="3"/>
      <c r="F363" s="3"/>
      <c r="G363" s="3"/>
      <c r="H363" s="3"/>
      <c r="I363" s="3"/>
      <c r="J363" s="3"/>
    </row>
    <row r="364" spans="1:10" ht="16.5" x14ac:dyDescent="0.3">
      <c r="A364" s="119"/>
      <c r="B364" s="5"/>
      <c r="C364" s="3"/>
      <c r="D364" s="3"/>
      <c r="E364" s="3"/>
      <c r="F364" s="3"/>
      <c r="G364" s="3"/>
      <c r="H364" s="3"/>
      <c r="I364" s="3"/>
      <c r="J364" s="3"/>
    </row>
    <row r="365" spans="1:10" ht="16.5" x14ac:dyDescent="0.3">
      <c r="A365" s="119"/>
      <c r="B365" s="5"/>
      <c r="C365" s="3"/>
      <c r="D365" s="3"/>
      <c r="E365" s="3"/>
      <c r="F365" s="3"/>
      <c r="G365" s="3"/>
      <c r="H365" s="3"/>
      <c r="I365" s="3"/>
      <c r="J365" s="3"/>
    </row>
    <row r="366" spans="1:10" ht="16.5" x14ac:dyDescent="0.3">
      <c r="A366" s="119"/>
      <c r="B366" s="5"/>
      <c r="C366" s="3"/>
      <c r="D366" s="3"/>
      <c r="E366" s="3"/>
      <c r="F366" s="3"/>
      <c r="G366" s="3"/>
      <c r="H366" s="3"/>
      <c r="I366" s="3"/>
      <c r="J366" s="3"/>
    </row>
    <row r="367" spans="1:10" ht="16.5" x14ac:dyDescent="0.3">
      <c r="A367" s="119"/>
      <c r="B367" s="5"/>
      <c r="C367" s="3"/>
      <c r="D367" s="3"/>
      <c r="E367" s="3"/>
      <c r="F367" s="3"/>
      <c r="G367" s="3"/>
      <c r="H367" s="3"/>
      <c r="I367" s="3"/>
      <c r="J367" s="3"/>
    </row>
    <row r="368" spans="1:10" ht="16.5" x14ac:dyDescent="0.3">
      <c r="A368" s="119"/>
      <c r="B368" s="5"/>
      <c r="C368" s="3"/>
      <c r="D368" s="3"/>
      <c r="E368" s="3"/>
      <c r="F368" s="3"/>
      <c r="G368" s="3"/>
      <c r="H368" s="3"/>
      <c r="I368" s="3"/>
      <c r="J368" s="3"/>
    </row>
    <row r="369" spans="1:10" ht="16.5" x14ac:dyDescent="0.3">
      <c r="A369" s="119"/>
      <c r="B369" s="5"/>
      <c r="C369" s="3"/>
      <c r="D369" s="3"/>
      <c r="E369" s="3"/>
      <c r="F369" s="3"/>
      <c r="G369" s="3"/>
      <c r="H369" s="3"/>
      <c r="I369" s="3"/>
      <c r="J369" s="3"/>
    </row>
    <row r="370" spans="1:10" ht="16.5" x14ac:dyDescent="0.3">
      <c r="A370" s="119"/>
      <c r="B370" s="5"/>
      <c r="C370" s="3"/>
      <c r="D370" s="3"/>
      <c r="E370" s="3"/>
      <c r="F370" s="3"/>
      <c r="G370" s="3"/>
      <c r="H370" s="3"/>
      <c r="I370" s="3"/>
      <c r="J370" s="3"/>
    </row>
    <row r="371" spans="1:10" ht="16.5" x14ac:dyDescent="0.3">
      <c r="A371" s="119"/>
      <c r="B371" s="5"/>
      <c r="C371" s="3"/>
      <c r="D371" s="3"/>
      <c r="E371" s="3"/>
      <c r="F371" s="3"/>
      <c r="G371" s="3"/>
      <c r="H371" s="3"/>
      <c r="I371" s="3"/>
      <c r="J371" s="3"/>
    </row>
    <row r="372" spans="1:10" ht="16.5" x14ac:dyDescent="0.3">
      <c r="A372" s="119"/>
      <c r="B372" s="5"/>
      <c r="C372" s="3"/>
      <c r="D372" s="3"/>
      <c r="E372" s="3"/>
      <c r="F372" s="3"/>
      <c r="G372" s="3"/>
      <c r="H372" s="3"/>
      <c r="I372" s="3"/>
      <c r="J372" s="3"/>
    </row>
    <row r="373" spans="1:10" ht="16.5" x14ac:dyDescent="0.3">
      <c r="A373" s="119"/>
      <c r="B373" s="5"/>
      <c r="C373" s="3"/>
      <c r="D373" s="3"/>
      <c r="E373" s="3"/>
      <c r="F373" s="3"/>
      <c r="G373" s="3"/>
      <c r="H373" s="3"/>
      <c r="I373" s="3"/>
      <c r="J373" s="3"/>
    </row>
    <row r="374" spans="1:10" ht="16.5" x14ac:dyDescent="0.3">
      <c r="A374" s="119"/>
      <c r="B374" s="5"/>
      <c r="C374" s="3"/>
      <c r="D374" s="3"/>
      <c r="E374" s="3"/>
      <c r="F374" s="3"/>
      <c r="G374" s="3"/>
      <c r="H374" s="3"/>
      <c r="I374" s="3"/>
      <c r="J374" s="3"/>
    </row>
    <row r="375" spans="1:10" ht="16.5" x14ac:dyDescent="0.3">
      <c r="A375" s="119"/>
      <c r="B375" s="5"/>
      <c r="C375" s="3"/>
      <c r="D375" s="3"/>
      <c r="E375" s="3"/>
      <c r="F375" s="3"/>
      <c r="G375" s="3"/>
      <c r="H375" s="3"/>
      <c r="I375" s="3"/>
      <c r="J375" s="3"/>
    </row>
    <row r="376" spans="1:10" ht="16.5" x14ac:dyDescent="0.3">
      <c r="A376" s="119"/>
      <c r="B376" s="5"/>
      <c r="C376" s="3"/>
      <c r="D376" s="3"/>
      <c r="E376" s="3"/>
      <c r="F376" s="3"/>
      <c r="G376" s="3"/>
      <c r="H376" s="3"/>
      <c r="I376" s="3"/>
      <c r="J376" s="3"/>
    </row>
    <row r="377" spans="1:10" ht="16.5" x14ac:dyDescent="0.3">
      <c r="A377" s="119"/>
      <c r="B377" s="5"/>
      <c r="C377" s="3"/>
      <c r="D377" s="3"/>
      <c r="E377" s="3"/>
      <c r="F377" s="3"/>
      <c r="G377" s="3"/>
      <c r="H377" s="3"/>
      <c r="I377" s="3"/>
      <c r="J377" s="3"/>
    </row>
    <row r="378" spans="1:10" ht="16.5" x14ac:dyDescent="0.3">
      <c r="A378" s="119"/>
      <c r="B378" s="5"/>
      <c r="C378" s="3"/>
      <c r="D378" s="3"/>
      <c r="E378" s="3"/>
      <c r="F378" s="3"/>
      <c r="G378" s="3"/>
      <c r="H378" s="3"/>
      <c r="I378" s="3"/>
      <c r="J378" s="3"/>
    </row>
    <row r="379" spans="1:10" ht="16.5" x14ac:dyDescent="0.3">
      <c r="A379" s="119"/>
      <c r="B379" s="5"/>
      <c r="C379" s="3"/>
      <c r="D379" s="3"/>
      <c r="E379" s="3"/>
      <c r="F379" s="3"/>
      <c r="G379" s="3"/>
      <c r="H379" s="3"/>
      <c r="I379" s="3"/>
      <c r="J379" s="3"/>
    </row>
    <row r="380" spans="1:10" ht="16.5" x14ac:dyDescent="0.3">
      <c r="A380" s="119"/>
      <c r="B380" s="5"/>
      <c r="C380" s="3"/>
      <c r="D380" s="3"/>
      <c r="E380" s="3"/>
      <c r="F380" s="3"/>
      <c r="G380" s="3"/>
      <c r="H380" s="3"/>
      <c r="I380" s="3"/>
      <c r="J380" s="3"/>
    </row>
    <row r="381" spans="1:10" ht="16.5" x14ac:dyDescent="0.3">
      <c r="A381" s="119"/>
      <c r="B381" s="5"/>
      <c r="C381" s="3"/>
      <c r="D381" s="3"/>
      <c r="E381" s="3"/>
      <c r="F381" s="3"/>
      <c r="G381" s="3"/>
      <c r="H381" s="3"/>
      <c r="I381" s="3"/>
      <c r="J381" s="3"/>
    </row>
    <row r="382" spans="1:10" ht="16.5" x14ac:dyDescent="0.3">
      <c r="A382" s="119"/>
      <c r="B382" s="5"/>
      <c r="C382" s="3"/>
      <c r="D382" s="3"/>
      <c r="E382" s="3"/>
      <c r="F382" s="3"/>
      <c r="G382" s="3"/>
      <c r="H382" s="3"/>
      <c r="I382" s="3"/>
      <c r="J382" s="3"/>
    </row>
    <row r="383" spans="1:10" ht="16.5" x14ac:dyDescent="0.3">
      <c r="A383" s="119"/>
      <c r="B383" s="5"/>
      <c r="C383" s="3"/>
      <c r="D383" s="3"/>
      <c r="E383" s="3"/>
      <c r="F383" s="3"/>
      <c r="G383" s="3"/>
      <c r="H383" s="3"/>
      <c r="I383" s="3"/>
      <c r="J383" s="3"/>
    </row>
    <row r="384" spans="1:10" ht="16.5" x14ac:dyDescent="0.3">
      <c r="A384" s="119"/>
      <c r="B384" s="5"/>
      <c r="C384" s="3"/>
      <c r="D384" s="3"/>
      <c r="E384" s="3"/>
      <c r="F384" s="3"/>
      <c r="G384" s="3"/>
      <c r="H384" s="3"/>
      <c r="I384" s="3"/>
      <c r="J384" s="3"/>
    </row>
    <row r="385" spans="1:10" ht="16.5" x14ac:dyDescent="0.3">
      <c r="A385" s="119"/>
      <c r="B385" s="5"/>
      <c r="C385" s="3"/>
      <c r="D385" s="3"/>
      <c r="E385" s="3"/>
      <c r="F385" s="3"/>
      <c r="G385" s="3"/>
      <c r="H385" s="3"/>
      <c r="I385" s="3"/>
      <c r="J385" s="3"/>
    </row>
    <row r="386" spans="1:10" ht="16.5" x14ac:dyDescent="0.3">
      <c r="A386" s="119"/>
      <c r="B386" s="5"/>
      <c r="C386" s="3"/>
      <c r="D386" s="3"/>
      <c r="E386" s="3"/>
      <c r="F386" s="3"/>
      <c r="G386" s="3"/>
      <c r="H386" s="3"/>
      <c r="I386" s="3"/>
      <c r="J386" s="3"/>
    </row>
    <row r="387" spans="1:10" ht="16.5" x14ac:dyDescent="0.3">
      <c r="A387" s="119"/>
      <c r="B387" s="5"/>
      <c r="C387" s="3"/>
      <c r="D387" s="3"/>
      <c r="E387" s="3"/>
      <c r="F387" s="3"/>
      <c r="G387" s="3"/>
      <c r="H387" s="3"/>
      <c r="I387" s="3"/>
      <c r="J387" s="3"/>
    </row>
    <row r="388" spans="1:10" ht="16.5" x14ac:dyDescent="0.3">
      <c r="A388" s="119"/>
      <c r="B388" s="5"/>
      <c r="C388" s="3"/>
      <c r="D388" s="3"/>
      <c r="E388" s="3"/>
      <c r="F388" s="3"/>
      <c r="G388" s="3"/>
      <c r="H388" s="3"/>
      <c r="I388" s="3"/>
      <c r="J388" s="3"/>
    </row>
    <row r="389" spans="1:10" ht="16.5" x14ac:dyDescent="0.3">
      <c r="A389" s="119"/>
      <c r="B389" s="5"/>
      <c r="C389" s="3"/>
      <c r="D389" s="3"/>
      <c r="E389" s="3"/>
      <c r="F389" s="3"/>
      <c r="G389" s="3"/>
      <c r="H389" s="3"/>
      <c r="I389" s="3"/>
      <c r="J389" s="3"/>
    </row>
    <row r="390" spans="1:10" ht="16.5" x14ac:dyDescent="0.3">
      <c r="A390" s="119"/>
      <c r="B390" s="5"/>
      <c r="C390" s="3"/>
      <c r="D390" s="3"/>
      <c r="E390" s="3"/>
      <c r="F390" s="3"/>
      <c r="G390" s="3"/>
      <c r="H390" s="3"/>
      <c r="I390" s="3"/>
      <c r="J390" s="3"/>
    </row>
    <row r="391" spans="1:10" ht="16.5" x14ac:dyDescent="0.3">
      <c r="A391" s="119"/>
      <c r="B391" s="5"/>
      <c r="C391" s="3"/>
      <c r="D391" s="3"/>
      <c r="E391" s="3"/>
      <c r="F391" s="3"/>
      <c r="G391" s="3"/>
      <c r="H391" s="3"/>
      <c r="I391" s="3"/>
      <c r="J391" s="3"/>
    </row>
    <row r="392" spans="1:10" ht="16.5" x14ac:dyDescent="0.3">
      <c r="A392" s="119"/>
      <c r="B392" s="5"/>
      <c r="C392" s="3"/>
      <c r="D392" s="3"/>
      <c r="E392" s="3"/>
      <c r="F392" s="3"/>
      <c r="G392" s="3"/>
      <c r="H392" s="3"/>
      <c r="I392" s="3"/>
      <c r="J392" s="3"/>
    </row>
    <row r="393" spans="1:10" ht="16.5" x14ac:dyDescent="0.3">
      <c r="A393" s="119"/>
      <c r="B393" s="5"/>
      <c r="C393" s="3"/>
      <c r="D393" s="3"/>
      <c r="E393" s="3"/>
      <c r="F393" s="3"/>
      <c r="G393" s="3"/>
      <c r="H393" s="3"/>
      <c r="I393" s="3"/>
      <c r="J393" s="3"/>
    </row>
    <row r="394" spans="1:10" ht="16.5" x14ac:dyDescent="0.3">
      <c r="A394" s="119"/>
      <c r="B394" s="5"/>
      <c r="C394" s="3"/>
      <c r="D394" s="3"/>
      <c r="E394" s="3"/>
      <c r="F394" s="3"/>
      <c r="G394" s="3"/>
      <c r="H394" s="3"/>
      <c r="I394" s="3"/>
      <c r="J394" s="3"/>
    </row>
    <row r="395" spans="1:10" ht="16.5" x14ac:dyDescent="0.3">
      <c r="A395" s="119"/>
      <c r="B395" s="5"/>
      <c r="C395" s="3"/>
      <c r="D395" s="3"/>
      <c r="E395" s="3"/>
      <c r="F395" s="3"/>
      <c r="G395" s="3"/>
      <c r="H395" s="3"/>
      <c r="I395" s="3"/>
      <c r="J395" s="3"/>
    </row>
    <row r="396" spans="1:10" ht="16.5" x14ac:dyDescent="0.3">
      <c r="A396" s="119"/>
      <c r="B396" s="5"/>
      <c r="C396" s="3"/>
      <c r="D396" s="3"/>
      <c r="E396" s="3"/>
      <c r="F396" s="3"/>
      <c r="G396" s="3"/>
      <c r="H396" s="3"/>
      <c r="I396" s="3"/>
      <c r="J396" s="3"/>
    </row>
    <row r="397" spans="1:10" ht="16.5" x14ac:dyDescent="0.3">
      <c r="A397" s="119"/>
      <c r="B397" s="5"/>
      <c r="C397" s="3"/>
      <c r="D397" s="3"/>
      <c r="E397" s="3"/>
      <c r="F397" s="3"/>
      <c r="G397" s="3"/>
      <c r="H397" s="3"/>
      <c r="I397" s="3"/>
      <c r="J397" s="3"/>
    </row>
    <row r="398" spans="1:10" ht="16.5" x14ac:dyDescent="0.3">
      <c r="A398" s="119"/>
      <c r="B398" s="5"/>
      <c r="C398" s="3"/>
      <c r="D398" s="3"/>
      <c r="E398" s="3"/>
      <c r="F398" s="3"/>
      <c r="G398" s="3"/>
      <c r="H398" s="3"/>
      <c r="I398" s="3"/>
      <c r="J398" s="3"/>
    </row>
    <row r="399" spans="1:10" ht="16.5" x14ac:dyDescent="0.3">
      <c r="A399" s="119"/>
      <c r="B399" s="5"/>
      <c r="C399" s="3"/>
      <c r="D399" s="3"/>
      <c r="E399" s="3"/>
      <c r="F399" s="3"/>
      <c r="G399" s="3"/>
      <c r="H399" s="3"/>
      <c r="I399" s="3"/>
      <c r="J399" s="3"/>
    </row>
    <row r="400" spans="1:10" ht="16.5" x14ac:dyDescent="0.3">
      <c r="A400" s="119"/>
      <c r="B400" s="5"/>
      <c r="C400" s="3"/>
      <c r="D400" s="3"/>
      <c r="E400" s="3"/>
      <c r="F400" s="3"/>
      <c r="G400" s="3"/>
      <c r="H400" s="3"/>
      <c r="I400" s="3"/>
      <c r="J400" s="3"/>
    </row>
    <row r="401" spans="1:10" ht="16.5" x14ac:dyDescent="0.3">
      <c r="A401" s="119"/>
      <c r="B401" s="5"/>
      <c r="C401" s="3"/>
      <c r="D401" s="3"/>
      <c r="E401" s="3"/>
      <c r="F401" s="3"/>
      <c r="G401" s="3"/>
      <c r="H401" s="3"/>
      <c r="I401" s="3"/>
      <c r="J401" s="3"/>
    </row>
    <row r="402" spans="1:10" ht="16.5" x14ac:dyDescent="0.3">
      <c r="A402" s="119"/>
      <c r="B402" s="5"/>
      <c r="C402" s="3"/>
      <c r="D402" s="3"/>
      <c r="E402" s="3"/>
      <c r="F402" s="3"/>
      <c r="G402" s="3"/>
      <c r="H402" s="3"/>
      <c r="I402" s="3"/>
      <c r="J402" s="3"/>
    </row>
    <row r="403" spans="1:10" ht="16.5" x14ac:dyDescent="0.3">
      <c r="A403" s="119"/>
      <c r="B403" s="5"/>
      <c r="C403" s="3"/>
      <c r="D403" s="3"/>
      <c r="E403" s="3"/>
      <c r="F403" s="3"/>
      <c r="G403" s="3"/>
      <c r="H403" s="3"/>
      <c r="I403" s="3"/>
      <c r="J403" s="3"/>
    </row>
    <row r="404" spans="1:10" ht="16.5" x14ac:dyDescent="0.3">
      <c r="A404" s="119"/>
      <c r="B404" s="5"/>
      <c r="C404" s="3"/>
      <c r="D404" s="3"/>
      <c r="E404" s="3"/>
      <c r="F404" s="3"/>
      <c r="G404" s="3"/>
      <c r="H404" s="3"/>
      <c r="I404" s="3"/>
      <c r="J404" s="3"/>
    </row>
    <row r="405" spans="1:10" ht="16.5" x14ac:dyDescent="0.3">
      <c r="A405" s="119"/>
      <c r="B405" s="5"/>
      <c r="C405" s="3"/>
      <c r="D405" s="3"/>
      <c r="E405" s="3"/>
      <c r="F405" s="3"/>
      <c r="G405" s="3"/>
      <c r="H405" s="3"/>
      <c r="I405" s="3"/>
      <c r="J405" s="3"/>
    </row>
    <row r="406" spans="1:10" ht="16.5" x14ac:dyDescent="0.3">
      <c r="A406" s="119"/>
      <c r="B406" s="5"/>
      <c r="C406" s="3"/>
      <c r="D406" s="3"/>
      <c r="E406" s="3"/>
      <c r="F406" s="3"/>
      <c r="G406" s="3"/>
      <c r="H406" s="3"/>
      <c r="I406" s="3"/>
      <c r="J406" s="3"/>
    </row>
    <row r="407" spans="1:10" ht="16.5" x14ac:dyDescent="0.3">
      <c r="A407" s="119"/>
      <c r="B407" s="5"/>
      <c r="C407" s="3"/>
      <c r="D407" s="3"/>
      <c r="E407" s="3"/>
      <c r="F407" s="3"/>
      <c r="G407" s="3"/>
      <c r="H407" s="3"/>
      <c r="I407" s="3"/>
      <c r="J407" s="3"/>
    </row>
    <row r="408" spans="1:10" ht="16.5" x14ac:dyDescent="0.3">
      <c r="A408" s="119"/>
      <c r="B408" s="5"/>
      <c r="C408" s="3"/>
      <c r="D408" s="3"/>
      <c r="E408" s="3"/>
      <c r="F408" s="3"/>
      <c r="G408" s="3"/>
      <c r="H408" s="3"/>
      <c r="I408" s="3"/>
      <c r="J408" s="3"/>
    </row>
    <row r="409" spans="1:10" ht="16.5" x14ac:dyDescent="0.3">
      <c r="A409" s="119"/>
      <c r="B409" s="5"/>
      <c r="C409" s="3"/>
      <c r="D409" s="3"/>
      <c r="E409" s="3"/>
      <c r="F409" s="3"/>
      <c r="G409" s="3"/>
      <c r="H409" s="3"/>
      <c r="I409" s="3"/>
      <c r="J409" s="3"/>
    </row>
    <row r="410" spans="1:10" ht="16.5" x14ac:dyDescent="0.3">
      <c r="A410" s="119"/>
      <c r="B410" s="5"/>
      <c r="C410" s="3"/>
      <c r="D410" s="3"/>
      <c r="E410" s="3"/>
      <c r="F410" s="3"/>
      <c r="G410" s="3"/>
      <c r="H410" s="3"/>
      <c r="I410" s="3"/>
      <c r="J410" s="3"/>
    </row>
    <row r="411" spans="1:10" ht="16.5" x14ac:dyDescent="0.3">
      <c r="A411" s="119"/>
      <c r="B411" s="5"/>
      <c r="C411" s="3"/>
      <c r="D411" s="3"/>
      <c r="E411" s="3"/>
      <c r="F411" s="3"/>
      <c r="G411" s="3"/>
      <c r="H411" s="3"/>
      <c r="I411" s="3"/>
      <c r="J411" s="3"/>
    </row>
    <row r="412" spans="1:10" ht="16.5" x14ac:dyDescent="0.3">
      <c r="A412" s="119"/>
      <c r="B412" s="5"/>
      <c r="C412" s="3"/>
      <c r="D412" s="3"/>
      <c r="E412" s="3"/>
      <c r="F412" s="3"/>
      <c r="G412" s="3"/>
      <c r="H412" s="3"/>
      <c r="I412" s="3"/>
      <c r="J412" s="3"/>
    </row>
    <row r="413" spans="1:10" ht="16.5" x14ac:dyDescent="0.3">
      <c r="A413" s="119"/>
      <c r="B413" s="5"/>
      <c r="C413" s="3"/>
      <c r="D413" s="3"/>
      <c r="E413" s="3"/>
      <c r="F413" s="3"/>
      <c r="G413" s="3"/>
      <c r="H413" s="3"/>
      <c r="I413" s="3"/>
      <c r="J413" s="3"/>
    </row>
    <row r="414" spans="1:10" ht="16.5" x14ac:dyDescent="0.3">
      <c r="A414" s="119"/>
      <c r="B414" s="5"/>
      <c r="C414" s="3"/>
      <c r="D414" s="3"/>
      <c r="E414" s="3"/>
      <c r="F414" s="3"/>
      <c r="G414" s="3"/>
      <c r="H414" s="3"/>
      <c r="I414" s="3"/>
      <c r="J414" s="3"/>
    </row>
    <row r="415" spans="1:10" ht="16.5" x14ac:dyDescent="0.3">
      <c r="A415" s="119"/>
      <c r="B415" s="5"/>
      <c r="C415" s="3"/>
      <c r="D415" s="3"/>
      <c r="E415" s="3"/>
      <c r="F415" s="3"/>
      <c r="G415" s="3"/>
      <c r="H415" s="3"/>
      <c r="I415" s="3"/>
      <c r="J415" s="3"/>
    </row>
    <row r="416" spans="1:10" ht="16.5" x14ac:dyDescent="0.3">
      <c r="A416" s="119"/>
      <c r="B416" s="5"/>
      <c r="C416" s="3"/>
      <c r="D416" s="3"/>
      <c r="E416" s="3"/>
      <c r="F416" s="3"/>
      <c r="G416" s="3"/>
      <c r="H416" s="3"/>
      <c r="I416" s="3"/>
      <c r="J416" s="3"/>
    </row>
    <row r="417" spans="1:10" ht="16.5" x14ac:dyDescent="0.3">
      <c r="A417" s="119"/>
      <c r="B417" s="5"/>
      <c r="C417" s="3"/>
      <c r="D417" s="3"/>
      <c r="E417" s="3"/>
      <c r="F417" s="3"/>
      <c r="G417" s="3"/>
      <c r="H417" s="3"/>
      <c r="I417" s="3"/>
      <c r="J417" s="3"/>
    </row>
    <row r="418" spans="1:10" ht="16.5" x14ac:dyDescent="0.3">
      <c r="A418" s="119"/>
      <c r="B418" s="5"/>
      <c r="C418" s="3"/>
      <c r="D418" s="3"/>
      <c r="E418" s="3"/>
      <c r="F418" s="3"/>
      <c r="G418" s="3"/>
      <c r="H418" s="3"/>
      <c r="I418" s="3"/>
      <c r="J418" s="3"/>
    </row>
    <row r="419" spans="1:10" ht="16.5" x14ac:dyDescent="0.3">
      <c r="A419" s="119"/>
      <c r="B419" s="5"/>
      <c r="C419" s="3"/>
      <c r="D419" s="3"/>
      <c r="E419" s="3"/>
      <c r="F419" s="3"/>
      <c r="G419" s="3"/>
      <c r="H419" s="3"/>
      <c r="I419" s="3"/>
      <c r="J419" s="3"/>
    </row>
    <row r="420" spans="1:10" ht="16.5" x14ac:dyDescent="0.3">
      <c r="A420" s="119"/>
      <c r="B420" s="5"/>
      <c r="C420" s="3"/>
      <c r="D420" s="3"/>
      <c r="E420" s="3"/>
      <c r="F420" s="3"/>
      <c r="G420" s="3"/>
      <c r="H420" s="3"/>
      <c r="I420" s="3"/>
      <c r="J420" s="3"/>
    </row>
    <row r="421" spans="1:10" ht="16.5" x14ac:dyDescent="0.3">
      <c r="A421" s="119"/>
      <c r="B421" s="5"/>
      <c r="C421" s="3"/>
      <c r="D421" s="3"/>
      <c r="E421" s="3"/>
      <c r="F421" s="3"/>
      <c r="G421" s="3"/>
      <c r="H421" s="3"/>
      <c r="I421" s="3"/>
      <c r="J421" s="3"/>
    </row>
    <row r="422" spans="1:10" ht="16.5" x14ac:dyDescent="0.3">
      <c r="A422" s="119"/>
      <c r="B422" s="5"/>
      <c r="C422" s="3"/>
      <c r="D422" s="3"/>
      <c r="E422" s="3"/>
      <c r="F422" s="3"/>
      <c r="G422" s="3"/>
      <c r="H422" s="3"/>
      <c r="I422" s="3"/>
      <c r="J422" s="3"/>
    </row>
    <row r="423" spans="1:10" ht="16.5" x14ac:dyDescent="0.3">
      <c r="A423" s="119"/>
      <c r="B423" s="5"/>
      <c r="C423" s="3"/>
      <c r="D423" s="3"/>
      <c r="E423" s="3"/>
      <c r="F423" s="3"/>
      <c r="G423" s="3"/>
      <c r="H423" s="3"/>
      <c r="I423" s="3"/>
      <c r="J423" s="3"/>
    </row>
    <row r="424" spans="1:10" ht="16.5" x14ac:dyDescent="0.3">
      <c r="A424" s="119"/>
      <c r="B424" s="5"/>
      <c r="C424" s="3"/>
      <c r="D424" s="3"/>
      <c r="E424" s="3"/>
      <c r="F424" s="3"/>
      <c r="G424" s="3"/>
      <c r="H424" s="3"/>
      <c r="I424" s="3"/>
      <c r="J424" s="3"/>
    </row>
    <row r="425" spans="1:10" ht="16.5" x14ac:dyDescent="0.3">
      <c r="A425" s="119"/>
      <c r="B425" s="5"/>
      <c r="C425" s="3"/>
      <c r="D425" s="3"/>
      <c r="E425" s="3"/>
      <c r="F425" s="3"/>
      <c r="G425" s="3"/>
      <c r="H425" s="3"/>
      <c r="I425" s="3"/>
      <c r="J425" s="3"/>
    </row>
    <row r="426" spans="1:10" ht="16.5" x14ac:dyDescent="0.3">
      <c r="A426" s="119"/>
      <c r="B426" s="5"/>
      <c r="C426" s="3"/>
      <c r="D426" s="3"/>
      <c r="E426" s="3"/>
      <c r="F426" s="3"/>
      <c r="G426" s="3"/>
      <c r="H426" s="3"/>
      <c r="I426" s="3"/>
      <c r="J426" s="3"/>
    </row>
    <row r="427" spans="1:10" ht="16.5" x14ac:dyDescent="0.3">
      <c r="A427" s="119"/>
      <c r="B427" s="5"/>
      <c r="C427" s="3"/>
      <c r="D427" s="3"/>
      <c r="E427" s="3"/>
      <c r="F427" s="3"/>
      <c r="G427" s="3"/>
      <c r="H427" s="3"/>
      <c r="I427" s="3"/>
      <c r="J427" s="3"/>
    </row>
    <row r="428" spans="1:10" ht="16.5" x14ac:dyDescent="0.3">
      <c r="A428" s="119"/>
      <c r="B428" s="5"/>
      <c r="C428" s="3"/>
      <c r="D428" s="3"/>
      <c r="E428" s="3"/>
      <c r="F428" s="3"/>
      <c r="G428" s="3"/>
      <c r="H428" s="3"/>
      <c r="I428" s="3"/>
      <c r="J428" s="3"/>
    </row>
    <row r="429" spans="1:10" ht="16.5" x14ac:dyDescent="0.3">
      <c r="A429" s="119"/>
      <c r="B429" s="5"/>
      <c r="C429" s="3"/>
      <c r="D429" s="3"/>
      <c r="E429" s="3"/>
      <c r="F429" s="3"/>
      <c r="G429" s="3"/>
      <c r="H429" s="3"/>
      <c r="I429" s="3"/>
      <c r="J429" s="3"/>
    </row>
    <row r="430" spans="1:10" ht="16.5" x14ac:dyDescent="0.3">
      <c r="A430" s="119"/>
      <c r="B430" s="5"/>
      <c r="C430" s="3"/>
      <c r="D430" s="3"/>
      <c r="E430" s="3"/>
      <c r="F430" s="3"/>
      <c r="G430" s="3"/>
      <c r="H430" s="3"/>
      <c r="I430" s="3"/>
      <c r="J430" s="3"/>
    </row>
    <row r="431" spans="1:10" ht="16.5" x14ac:dyDescent="0.3">
      <c r="A431" s="119"/>
      <c r="B431" s="5"/>
      <c r="C431" s="3"/>
      <c r="D431" s="3"/>
      <c r="E431" s="3"/>
      <c r="F431" s="3"/>
      <c r="G431" s="3"/>
      <c r="H431" s="3"/>
      <c r="I431" s="3"/>
      <c r="J431" s="3"/>
    </row>
    <row r="432" spans="1:10" ht="16.5" x14ac:dyDescent="0.3">
      <c r="A432" s="119"/>
      <c r="B432" s="5"/>
      <c r="C432" s="3"/>
      <c r="D432" s="3"/>
      <c r="E432" s="3"/>
      <c r="F432" s="3"/>
      <c r="G432" s="3"/>
      <c r="H432" s="3"/>
      <c r="I432" s="3"/>
      <c r="J432" s="3"/>
    </row>
    <row r="433" spans="1:10" ht="16.5" x14ac:dyDescent="0.3">
      <c r="A433" s="119"/>
      <c r="B433" s="5"/>
      <c r="C433" s="3"/>
      <c r="D433" s="3"/>
      <c r="E433" s="3"/>
      <c r="F433" s="3"/>
      <c r="G433" s="3"/>
      <c r="H433" s="3"/>
      <c r="I433" s="3"/>
      <c r="J433" s="3"/>
    </row>
    <row r="434" spans="1:10" ht="16.5" x14ac:dyDescent="0.3">
      <c r="A434" s="119"/>
      <c r="B434" s="5"/>
      <c r="C434" s="3"/>
      <c r="D434" s="3"/>
      <c r="E434" s="3"/>
      <c r="F434" s="3"/>
      <c r="G434" s="3"/>
      <c r="H434" s="3"/>
      <c r="I434" s="3"/>
      <c r="J434" s="3"/>
    </row>
    <row r="435" spans="1:10" ht="16.5" x14ac:dyDescent="0.3">
      <c r="A435" s="119"/>
      <c r="B435" s="5"/>
      <c r="C435" s="3"/>
      <c r="D435" s="3"/>
      <c r="E435" s="3"/>
      <c r="F435" s="3"/>
      <c r="G435" s="3"/>
      <c r="H435" s="3"/>
      <c r="I435" s="3"/>
      <c r="J435" s="3"/>
    </row>
    <row r="436" spans="1:10" ht="16.5" x14ac:dyDescent="0.3">
      <c r="A436" s="119"/>
      <c r="B436" s="5"/>
      <c r="C436" s="3"/>
      <c r="D436" s="3"/>
      <c r="E436" s="3"/>
      <c r="F436" s="3"/>
      <c r="G436" s="3"/>
      <c r="H436" s="3"/>
      <c r="I436" s="3"/>
      <c r="J436" s="3"/>
    </row>
    <row r="437" spans="1:10" ht="16.5" x14ac:dyDescent="0.3">
      <c r="A437" s="119"/>
      <c r="B437" s="5"/>
      <c r="C437" s="3"/>
      <c r="D437" s="3"/>
      <c r="E437" s="3"/>
      <c r="F437" s="3"/>
      <c r="G437" s="3"/>
      <c r="H437" s="3"/>
      <c r="I437" s="3"/>
      <c r="J437" s="3"/>
    </row>
    <row r="438" spans="1:10" ht="16.5" x14ac:dyDescent="0.3">
      <c r="A438" s="119"/>
      <c r="B438" s="5"/>
      <c r="C438" s="3"/>
      <c r="D438" s="3"/>
      <c r="E438" s="3"/>
      <c r="F438" s="3"/>
      <c r="G438" s="3"/>
      <c r="H438" s="3"/>
      <c r="I438" s="3"/>
      <c r="J438" s="3"/>
    </row>
    <row r="439" spans="1:10" ht="16.5" x14ac:dyDescent="0.3">
      <c r="A439" s="119"/>
      <c r="B439" s="5"/>
      <c r="C439" s="3"/>
      <c r="D439" s="3"/>
      <c r="E439" s="3"/>
      <c r="F439" s="3"/>
      <c r="G439" s="3"/>
      <c r="H439" s="3"/>
      <c r="I439" s="3"/>
      <c r="J439" s="3"/>
    </row>
    <row r="440" spans="1:10" ht="16.5" x14ac:dyDescent="0.3">
      <c r="A440" s="119"/>
      <c r="B440" s="5"/>
      <c r="C440" s="3"/>
      <c r="D440" s="3"/>
      <c r="E440" s="3"/>
      <c r="F440" s="3"/>
      <c r="G440" s="3"/>
      <c r="H440" s="3"/>
      <c r="I440" s="3"/>
      <c r="J440" s="3"/>
    </row>
    <row r="441" spans="1:10" ht="16.5" x14ac:dyDescent="0.3">
      <c r="A441" s="119"/>
      <c r="B441" s="5"/>
      <c r="C441" s="3"/>
      <c r="D441" s="3"/>
      <c r="E441" s="3"/>
      <c r="F441" s="3"/>
      <c r="G441" s="3"/>
      <c r="H441" s="3"/>
      <c r="I441" s="3"/>
      <c r="J441" s="3"/>
    </row>
    <row r="442" spans="1:10" ht="16.5" x14ac:dyDescent="0.3">
      <c r="A442" s="119"/>
      <c r="B442" s="5"/>
      <c r="C442" s="3"/>
      <c r="D442" s="3"/>
      <c r="E442" s="3"/>
      <c r="F442" s="3"/>
      <c r="G442" s="3"/>
      <c r="H442" s="3"/>
      <c r="I442" s="3"/>
      <c r="J442" s="3"/>
    </row>
    <row r="443" spans="1:10" ht="16.5" x14ac:dyDescent="0.3">
      <c r="A443" s="119"/>
      <c r="B443" s="5"/>
      <c r="C443" s="3"/>
      <c r="D443" s="3"/>
      <c r="E443" s="3"/>
      <c r="F443" s="3"/>
      <c r="G443" s="3"/>
      <c r="H443" s="3"/>
      <c r="I443" s="3"/>
      <c r="J443" s="3"/>
    </row>
    <row r="444" spans="1:10" ht="16.5" x14ac:dyDescent="0.3">
      <c r="A444" s="119"/>
      <c r="B444" s="5"/>
      <c r="C444" s="3"/>
      <c r="D444" s="3"/>
      <c r="E444" s="3"/>
      <c r="F444" s="3"/>
      <c r="G444" s="3"/>
      <c r="H444" s="3"/>
      <c r="I444" s="3"/>
      <c r="J444" s="3"/>
    </row>
    <row r="445" spans="1:10" ht="16.5" x14ac:dyDescent="0.3">
      <c r="A445" s="119"/>
      <c r="B445" s="5"/>
      <c r="C445" s="3"/>
      <c r="D445" s="3"/>
      <c r="E445" s="3"/>
      <c r="F445" s="3"/>
      <c r="G445" s="3"/>
      <c r="H445" s="3"/>
      <c r="I445" s="3"/>
      <c r="J445" s="3"/>
    </row>
    <row r="446" spans="1:10" ht="16.5" x14ac:dyDescent="0.3">
      <c r="A446" s="119"/>
      <c r="B446" s="5"/>
      <c r="C446" s="3"/>
      <c r="D446" s="3"/>
      <c r="E446" s="3"/>
      <c r="F446" s="3"/>
      <c r="G446" s="3"/>
      <c r="H446" s="3"/>
      <c r="I446" s="3"/>
      <c r="J446" s="3"/>
    </row>
    <row r="447" spans="1:10" ht="16.5" x14ac:dyDescent="0.3">
      <c r="A447" s="119"/>
      <c r="B447" s="5"/>
      <c r="C447" s="3"/>
      <c r="D447" s="3"/>
      <c r="E447" s="3"/>
      <c r="F447" s="3"/>
      <c r="G447" s="3"/>
      <c r="H447" s="3"/>
      <c r="I447" s="3"/>
      <c r="J447" s="3"/>
    </row>
    <row r="448" spans="1:10" ht="16.5" x14ac:dyDescent="0.3">
      <c r="A448" s="119"/>
      <c r="B448" s="5"/>
      <c r="C448" s="3"/>
      <c r="D448" s="3"/>
      <c r="E448" s="3"/>
      <c r="F448" s="3"/>
      <c r="G448" s="3"/>
      <c r="H448" s="3"/>
      <c r="I448" s="3"/>
      <c r="J448" s="3"/>
    </row>
    <row r="449" spans="1:10" ht="16.5" x14ac:dyDescent="0.3">
      <c r="A449" s="119"/>
      <c r="B449" s="5"/>
      <c r="C449" s="3"/>
      <c r="D449" s="3"/>
      <c r="E449" s="3"/>
      <c r="F449" s="3"/>
      <c r="G449" s="3"/>
      <c r="H449" s="3"/>
      <c r="I449" s="3"/>
      <c r="J449" s="3"/>
    </row>
    <row r="450" spans="1:10" ht="16.5" x14ac:dyDescent="0.3">
      <c r="A450" s="119"/>
      <c r="B450" s="5"/>
      <c r="C450" s="3"/>
      <c r="D450" s="3"/>
      <c r="E450" s="3"/>
      <c r="F450" s="3"/>
      <c r="G450" s="3"/>
      <c r="H450" s="3"/>
      <c r="I450" s="3"/>
      <c r="J450" s="3"/>
    </row>
    <row r="451" spans="1:10" ht="16.5" x14ac:dyDescent="0.3">
      <c r="A451" s="119"/>
      <c r="B451" s="5"/>
      <c r="C451" s="3"/>
      <c r="D451" s="3"/>
      <c r="E451" s="3"/>
      <c r="F451" s="3"/>
      <c r="G451" s="3"/>
      <c r="H451" s="3"/>
      <c r="I451" s="3"/>
      <c r="J451" s="3"/>
    </row>
    <row r="452" spans="1:10" ht="16.5" x14ac:dyDescent="0.3">
      <c r="A452" s="119"/>
      <c r="B452" s="5"/>
      <c r="C452" s="3"/>
      <c r="D452" s="3"/>
      <c r="E452" s="3"/>
      <c r="F452" s="3"/>
      <c r="G452" s="3"/>
      <c r="H452" s="3"/>
      <c r="I452" s="3"/>
      <c r="J452" s="3"/>
    </row>
    <row r="453" spans="1:10" ht="16.5" x14ac:dyDescent="0.3">
      <c r="A453" s="119"/>
      <c r="B453" s="5"/>
      <c r="C453" s="3"/>
      <c r="D453" s="3"/>
      <c r="E453" s="3"/>
      <c r="F453" s="3"/>
      <c r="G453" s="3"/>
      <c r="H453" s="3"/>
      <c r="I453" s="3"/>
      <c r="J453" s="3"/>
    </row>
    <row r="454" spans="1:10" ht="16.5" x14ac:dyDescent="0.3">
      <c r="A454" s="119"/>
      <c r="B454" s="5"/>
      <c r="C454" s="3"/>
      <c r="D454" s="3"/>
      <c r="E454" s="3"/>
      <c r="F454" s="3"/>
      <c r="G454" s="3"/>
      <c r="H454" s="3"/>
      <c r="I454" s="3"/>
      <c r="J454" s="3"/>
    </row>
    <row r="455" spans="1:10" ht="16.5" x14ac:dyDescent="0.3">
      <c r="A455" s="119"/>
      <c r="B455" s="5"/>
      <c r="C455" s="3"/>
      <c r="D455" s="3"/>
      <c r="E455" s="3"/>
      <c r="F455" s="3"/>
      <c r="G455" s="3"/>
      <c r="H455" s="3"/>
      <c r="I455" s="3"/>
      <c r="J455" s="3"/>
    </row>
    <row r="456" spans="1:10" ht="16.5" x14ac:dyDescent="0.3">
      <c r="A456" s="119"/>
      <c r="B456" s="5"/>
      <c r="C456" s="3"/>
      <c r="D456" s="3"/>
      <c r="E456" s="3"/>
      <c r="F456" s="3"/>
      <c r="G456" s="3"/>
      <c r="H456" s="3"/>
      <c r="I456" s="3"/>
      <c r="J456" s="3"/>
    </row>
    <row r="457" spans="1:10" ht="16.5" x14ac:dyDescent="0.3">
      <c r="A457" s="119"/>
      <c r="B457" s="5"/>
      <c r="C457" s="3"/>
      <c r="D457" s="3"/>
      <c r="E457" s="3"/>
      <c r="F457" s="3"/>
      <c r="G457" s="3"/>
      <c r="H457" s="3"/>
      <c r="I457" s="3"/>
      <c r="J457" s="3"/>
    </row>
    <row r="458" spans="1:10" ht="16.5" x14ac:dyDescent="0.3">
      <c r="A458" s="119"/>
      <c r="B458" s="5"/>
      <c r="C458" s="3"/>
      <c r="D458" s="3"/>
      <c r="E458" s="3"/>
      <c r="F458" s="3"/>
      <c r="G458" s="3"/>
      <c r="H458" s="3"/>
      <c r="I458" s="3"/>
      <c r="J458" s="3"/>
    </row>
    <row r="459" spans="1:10" ht="16.5" x14ac:dyDescent="0.3">
      <c r="A459" s="119"/>
      <c r="B459" s="5"/>
      <c r="C459" s="3"/>
      <c r="D459" s="3"/>
      <c r="E459" s="3"/>
      <c r="F459" s="3"/>
      <c r="G459" s="3"/>
      <c r="H459" s="3"/>
      <c r="I459" s="3"/>
      <c r="J459" s="3"/>
    </row>
    <row r="460" spans="1:10" ht="16.5" x14ac:dyDescent="0.3">
      <c r="A460" s="119"/>
      <c r="B460" s="5"/>
      <c r="C460" s="3"/>
      <c r="D460" s="3"/>
      <c r="E460" s="3"/>
      <c r="F460" s="3"/>
      <c r="G460" s="3"/>
      <c r="H460" s="3"/>
      <c r="I460" s="3"/>
      <c r="J460" s="3"/>
    </row>
    <row r="461" spans="1:10" ht="16.5" x14ac:dyDescent="0.3">
      <c r="A461" s="119"/>
      <c r="B461" s="5"/>
      <c r="C461" s="3"/>
      <c r="D461" s="3"/>
      <c r="E461" s="3"/>
      <c r="F461" s="3"/>
      <c r="G461" s="3"/>
      <c r="H461" s="3"/>
      <c r="I461" s="3"/>
      <c r="J461" s="3"/>
    </row>
    <row r="462" spans="1:10" ht="16.5" x14ac:dyDescent="0.3">
      <c r="A462" s="119"/>
      <c r="B462" s="5"/>
      <c r="C462" s="3"/>
      <c r="D462" s="3"/>
      <c r="E462" s="3"/>
      <c r="F462" s="3"/>
      <c r="G462" s="3"/>
      <c r="H462" s="3"/>
      <c r="I462" s="3"/>
      <c r="J462" s="3"/>
    </row>
    <row r="463" spans="1:10" ht="16.5" x14ac:dyDescent="0.3">
      <c r="A463" s="119"/>
      <c r="B463" s="5"/>
      <c r="C463" s="3"/>
      <c r="D463" s="3"/>
      <c r="E463" s="3"/>
      <c r="F463" s="3"/>
      <c r="G463" s="3"/>
      <c r="H463" s="3"/>
      <c r="I463" s="3"/>
      <c r="J463" s="3"/>
    </row>
    <row r="464" spans="1:10" ht="16.5" x14ac:dyDescent="0.3">
      <c r="A464" s="119"/>
      <c r="B464" s="5"/>
      <c r="C464" s="3"/>
      <c r="D464" s="3"/>
      <c r="E464" s="3"/>
      <c r="F464" s="3"/>
      <c r="G464" s="3"/>
      <c r="H464" s="3"/>
      <c r="I464" s="3"/>
      <c r="J464" s="3"/>
    </row>
    <row r="465" spans="1:10" ht="16.5" x14ac:dyDescent="0.3">
      <c r="A465" s="119"/>
      <c r="B465" s="5"/>
      <c r="C465" s="3"/>
      <c r="D465" s="3"/>
      <c r="E465" s="3"/>
      <c r="F465" s="3"/>
      <c r="G465" s="3"/>
      <c r="H465" s="3"/>
      <c r="I465" s="3"/>
      <c r="J465" s="3"/>
    </row>
    <row r="466" spans="1:10" ht="16.5" x14ac:dyDescent="0.3">
      <c r="A466" s="119"/>
      <c r="B466" s="5"/>
      <c r="C466" s="3"/>
      <c r="D466" s="3"/>
      <c r="E466" s="3"/>
      <c r="F466" s="3"/>
      <c r="G466" s="3"/>
      <c r="H466" s="3"/>
      <c r="I466" s="3"/>
      <c r="J466" s="3"/>
    </row>
    <row r="467" spans="1:10" ht="16.5" x14ac:dyDescent="0.3">
      <c r="A467" s="119"/>
      <c r="B467" s="5"/>
      <c r="C467" s="3"/>
      <c r="D467" s="3"/>
      <c r="E467" s="3"/>
      <c r="F467" s="3"/>
      <c r="G467" s="3"/>
      <c r="H467" s="3"/>
      <c r="I467" s="3"/>
      <c r="J467" s="3"/>
    </row>
    <row r="468" spans="1:10" ht="16.5" x14ac:dyDescent="0.3">
      <c r="A468" s="119"/>
      <c r="B468" s="5"/>
      <c r="C468" s="3"/>
      <c r="D468" s="3"/>
      <c r="E468" s="3"/>
      <c r="F468" s="3"/>
      <c r="G468" s="3"/>
      <c r="H468" s="3"/>
      <c r="I468" s="3"/>
      <c r="J468" s="3"/>
    </row>
    <row r="469" spans="1:10" ht="16.5" x14ac:dyDescent="0.3">
      <c r="A469" s="119"/>
      <c r="B469" s="5"/>
      <c r="C469" s="3"/>
      <c r="D469" s="3"/>
      <c r="E469" s="3"/>
      <c r="F469" s="3"/>
      <c r="G469" s="3"/>
      <c r="H469" s="3"/>
      <c r="I469" s="3"/>
      <c r="J469" s="3"/>
    </row>
    <row r="470" spans="1:10" ht="16.5" x14ac:dyDescent="0.3">
      <c r="A470" s="119"/>
      <c r="B470" s="5"/>
      <c r="C470" s="3"/>
      <c r="D470" s="3"/>
      <c r="E470" s="3"/>
      <c r="F470" s="3"/>
      <c r="G470" s="3"/>
      <c r="H470" s="3"/>
      <c r="I470" s="3"/>
      <c r="J470" s="3"/>
    </row>
    <row r="471" spans="1:10" ht="16.5" x14ac:dyDescent="0.3">
      <c r="A471" s="119"/>
      <c r="B471" s="5"/>
      <c r="C471" s="3"/>
      <c r="D471" s="3"/>
      <c r="E471" s="3"/>
      <c r="F471" s="3"/>
      <c r="G471" s="3"/>
      <c r="H471" s="3"/>
      <c r="I471" s="3"/>
      <c r="J471" s="3"/>
    </row>
    <row r="472" spans="1:10" ht="16.5" x14ac:dyDescent="0.3">
      <c r="A472" s="119"/>
      <c r="B472" s="5"/>
      <c r="C472" s="3"/>
      <c r="D472" s="3"/>
      <c r="E472" s="3"/>
      <c r="F472" s="3"/>
      <c r="G472" s="3"/>
      <c r="H472" s="3"/>
      <c r="I472" s="3"/>
      <c r="J472" s="3"/>
    </row>
    <row r="473" spans="1:10" ht="16.5" x14ac:dyDescent="0.3">
      <c r="A473" s="119"/>
      <c r="B473" s="5"/>
      <c r="C473" s="3"/>
      <c r="D473" s="3"/>
      <c r="E473" s="3"/>
      <c r="F473" s="3"/>
      <c r="G473" s="3"/>
      <c r="H473" s="3"/>
      <c r="I473" s="3"/>
      <c r="J473" s="3"/>
    </row>
    <row r="474" spans="1:10" ht="16.5" x14ac:dyDescent="0.3">
      <c r="A474" s="119"/>
      <c r="B474" s="5"/>
      <c r="C474" s="3"/>
      <c r="D474" s="3"/>
      <c r="E474" s="3"/>
      <c r="F474" s="3"/>
      <c r="G474" s="3"/>
      <c r="H474" s="3"/>
      <c r="I474" s="3"/>
      <c r="J474" s="3"/>
    </row>
    <row r="475" spans="1:10" ht="16.5" x14ac:dyDescent="0.3">
      <c r="A475" s="119"/>
      <c r="B475" s="5"/>
      <c r="C475" s="3"/>
      <c r="D475" s="3"/>
      <c r="E475" s="3"/>
      <c r="F475" s="3"/>
      <c r="G475" s="3"/>
      <c r="H475" s="3"/>
      <c r="I475" s="3"/>
      <c r="J475" s="3"/>
    </row>
    <row r="476" spans="1:10" ht="16.5" x14ac:dyDescent="0.3">
      <c r="A476" s="119"/>
      <c r="B476" s="5"/>
      <c r="C476" s="3"/>
      <c r="D476" s="3"/>
      <c r="E476" s="3"/>
      <c r="F476" s="3"/>
      <c r="G476" s="3"/>
      <c r="H476" s="3"/>
      <c r="I476" s="3"/>
      <c r="J476" s="3"/>
    </row>
    <row r="477" spans="1:10" ht="16.5" x14ac:dyDescent="0.3">
      <c r="A477" s="119"/>
      <c r="B477" s="5"/>
      <c r="C477" s="3"/>
      <c r="D477" s="3"/>
      <c r="E477" s="3"/>
      <c r="F477" s="3"/>
      <c r="G477" s="3"/>
      <c r="H477" s="3"/>
      <c r="I477" s="3"/>
      <c r="J477" s="3"/>
    </row>
    <row r="478" spans="1:10" ht="16.5" x14ac:dyDescent="0.3">
      <c r="A478" s="119"/>
      <c r="B478" s="5"/>
      <c r="C478" s="3"/>
      <c r="D478" s="3"/>
      <c r="E478" s="3"/>
      <c r="F478" s="3"/>
      <c r="G478" s="3"/>
      <c r="H478" s="3"/>
      <c r="I478" s="3"/>
      <c r="J478" s="3"/>
    </row>
    <row r="479" spans="1:10" ht="16.5" x14ac:dyDescent="0.3">
      <c r="A479" s="119"/>
      <c r="B479" s="5"/>
      <c r="C479" s="3"/>
      <c r="D479" s="3"/>
      <c r="E479" s="3"/>
      <c r="F479" s="3"/>
      <c r="G479" s="3"/>
      <c r="H479" s="3"/>
      <c r="I479" s="3"/>
      <c r="J479" s="3"/>
    </row>
    <row r="480" spans="1:10" ht="16.5" x14ac:dyDescent="0.3">
      <c r="A480" s="119"/>
      <c r="B480" s="5"/>
      <c r="C480" s="3"/>
      <c r="D480" s="3"/>
      <c r="E480" s="3"/>
      <c r="F480" s="3"/>
      <c r="G480" s="3"/>
      <c r="H480" s="3"/>
      <c r="I480" s="3"/>
      <c r="J480" s="3"/>
    </row>
    <row r="481" spans="1:10" ht="16.5" x14ac:dyDescent="0.3">
      <c r="A481" s="119"/>
      <c r="B481" s="5"/>
      <c r="C481" s="3"/>
      <c r="D481" s="3"/>
      <c r="E481" s="3"/>
      <c r="F481" s="3"/>
      <c r="G481" s="3"/>
      <c r="H481" s="3"/>
      <c r="I481" s="3"/>
      <c r="J481" s="3"/>
    </row>
    <row r="482" spans="1:10" ht="16.5" x14ac:dyDescent="0.3">
      <c r="A482" s="119"/>
      <c r="B482" s="5"/>
      <c r="C482" s="3"/>
      <c r="D482" s="3"/>
      <c r="E482" s="3"/>
      <c r="F482" s="3"/>
      <c r="G482" s="3"/>
      <c r="H482" s="3"/>
      <c r="I482" s="3"/>
      <c r="J482" s="3"/>
    </row>
    <row r="483" spans="1:10" ht="16.5" x14ac:dyDescent="0.3">
      <c r="A483" s="119"/>
      <c r="B483" s="5"/>
      <c r="C483" s="3"/>
      <c r="D483" s="3"/>
      <c r="E483" s="3"/>
      <c r="F483" s="3"/>
      <c r="G483" s="3"/>
      <c r="H483" s="3"/>
      <c r="I483" s="3"/>
      <c r="J483" s="3"/>
    </row>
    <row r="484" spans="1:10" ht="16.5" x14ac:dyDescent="0.3">
      <c r="A484" s="119"/>
      <c r="B484" s="5"/>
      <c r="C484" s="3"/>
      <c r="D484" s="3"/>
      <c r="E484" s="3"/>
      <c r="F484" s="3"/>
      <c r="G484" s="3"/>
      <c r="H484" s="3"/>
      <c r="I484" s="3"/>
      <c r="J484" s="3"/>
    </row>
    <row r="485" spans="1:10" ht="16.5" x14ac:dyDescent="0.3">
      <c r="A485" s="119"/>
      <c r="B485" s="5"/>
      <c r="C485" s="3"/>
      <c r="D485" s="3"/>
      <c r="E485" s="3"/>
      <c r="F485" s="3"/>
      <c r="G485" s="3"/>
      <c r="H485" s="3"/>
      <c r="I485" s="3"/>
      <c r="J485" s="3"/>
    </row>
    <row r="486" spans="1:10" ht="16.5" x14ac:dyDescent="0.3">
      <c r="A486" s="119"/>
      <c r="B486" s="5"/>
      <c r="C486" s="3"/>
      <c r="D486" s="3"/>
      <c r="E486" s="3"/>
      <c r="F486" s="3"/>
      <c r="G486" s="3"/>
      <c r="H486" s="3"/>
      <c r="I486" s="3"/>
      <c r="J486" s="3"/>
    </row>
    <row r="487" spans="1:10" ht="16.5" x14ac:dyDescent="0.3">
      <c r="A487" s="119"/>
      <c r="B487" s="5"/>
      <c r="C487" s="3"/>
      <c r="D487" s="3"/>
      <c r="E487" s="3"/>
      <c r="F487" s="3"/>
      <c r="G487" s="3"/>
      <c r="H487" s="3"/>
      <c r="I487" s="3"/>
      <c r="J487" s="3"/>
    </row>
    <row r="488" spans="1:10" ht="16.5" x14ac:dyDescent="0.3">
      <c r="A488" s="119"/>
      <c r="B488" s="5"/>
      <c r="C488" s="3"/>
      <c r="D488" s="3"/>
      <c r="E488" s="3"/>
      <c r="F488" s="3"/>
      <c r="G488" s="3"/>
      <c r="H488" s="3"/>
      <c r="I488" s="3"/>
      <c r="J488" s="3"/>
    </row>
    <row r="489" spans="1:10" ht="16.5" x14ac:dyDescent="0.3">
      <c r="A489" s="119"/>
      <c r="B489" s="5"/>
      <c r="C489" s="3"/>
      <c r="D489" s="3"/>
      <c r="E489" s="3"/>
      <c r="F489" s="3"/>
      <c r="G489" s="3"/>
      <c r="H489" s="3"/>
      <c r="I489" s="3"/>
      <c r="J489" s="3"/>
    </row>
    <row r="490" spans="1:10" ht="16.5" x14ac:dyDescent="0.3">
      <c r="A490" s="119"/>
      <c r="B490" s="5"/>
      <c r="C490" s="3"/>
      <c r="D490" s="3"/>
      <c r="E490" s="3"/>
      <c r="F490" s="3"/>
      <c r="G490" s="3"/>
      <c r="H490" s="3"/>
      <c r="I490" s="3"/>
      <c r="J490" s="3"/>
    </row>
    <row r="491" spans="1:10" ht="16.5" x14ac:dyDescent="0.3">
      <c r="A491" s="119"/>
      <c r="B491" s="5"/>
      <c r="C491" s="3"/>
      <c r="D491" s="3"/>
      <c r="E491" s="3"/>
      <c r="F491" s="3"/>
      <c r="G491" s="3"/>
      <c r="H491" s="3"/>
      <c r="I491" s="3"/>
      <c r="J491" s="3"/>
    </row>
    <row r="492" spans="1:10" ht="16.5" x14ac:dyDescent="0.3">
      <c r="A492" s="119"/>
      <c r="B492" s="5"/>
      <c r="C492" s="3"/>
      <c r="D492" s="3"/>
      <c r="E492" s="3"/>
      <c r="F492" s="3"/>
      <c r="G492" s="3"/>
      <c r="H492" s="3"/>
      <c r="I492" s="3"/>
      <c r="J492" s="3"/>
    </row>
    <row r="493" spans="1:10" ht="16.5" x14ac:dyDescent="0.3">
      <c r="A493" s="119"/>
      <c r="B493" s="5"/>
      <c r="C493" s="3"/>
      <c r="D493" s="3"/>
      <c r="E493" s="3"/>
      <c r="F493" s="3"/>
      <c r="G493" s="3"/>
      <c r="H493" s="3"/>
      <c r="I493" s="3"/>
      <c r="J493" s="3"/>
    </row>
    <row r="494" spans="1:10" ht="16.5" x14ac:dyDescent="0.3">
      <c r="A494" s="119"/>
      <c r="B494" s="5"/>
      <c r="C494" s="3"/>
      <c r="D494" s="3"/>
      <c r="E494" s="3"/>
      <c r="F494" s="3"/>
      <c r="G494" s="3"/>
      <c r="H494" s="3"/>
      <c r="I494" s="3"/>
      <c r="J494" s="3"/>
    </row>
    <row r="495" spans="1:10" ht="16.5" x14ac:dyDescent="0.3">
      <c r="A495" s="119"/>
      <c r="B495" s="5"/>
      <c r="C495" s="3"/>
      <c r="D495" s="3"/>
      <c r="E495" s="3"/>
      <c r="F495" s="3"/>
      <c r="G495" s="3"/>
      <c r="H495" s="3"/>
      <c r="I495" s="3"/>
      <c r="J495" s="3"/>
    </row>
    <row r="496" spans="1:10" ht="16.5" x14ac:dyDescent="0.3">
      <c r="A496" s="119"/>
      <c r="B496" s="5"/>
      <c r="C496" s="3"/>
      <c r="D496" s="3"/>
      <c r="E496" s="3"/>
      <c r="F496" s="3"/>
      <c r="G496" s="3"/>
      <c r="H496" s="3"/>
      <c r="I496" s="3"/>
      <c r="J496" s="3"/>
    </row>
    <row r="497" spans="1:10" ht="16.5" x14ac:dyDescent="0.3">
      <c r="A497" s="119"/>
      <c r="B497" s="5"/>
      <c r="C497" s="3"/>
      <c r="D497" s="3"/>
      <c r="E497" s="3"/>
      <c r="F497" s="3"/>
      <c r="G497" s="3"/>
      <c r="H497" s="3"/>
      <c r="I497" s="3"/>
      <c r="J497" s="3"/>
    </row>
    <row r="498" spans="1:10" ht="16.5" x14ac:dyDescent="0.3">
      <c r="A498" s="119"/>
      <c r="B498" s="5"/>
      <c r="C498" s="3"/>
      <c r="D498" s="3"/>
      <c r="E498" s="3"/>
      <c r="F498" s="3"/>
      <c r="G498" s="3"/>
      <c r="H498" s="3"/>
      <c r="I498" s="3"/>
      <c r="J498" s="3"/>
    </row>
    <row r="499" spans="1:10" ht="16.5" x14ac:dyDescent="0.3">
      <c r="A499" s="119"/>
      <c r="B499" s="5"/>
      <c r="C499" s="3"/>
      <c r="D499" s="3"/>
      <c r="E499" s="3"/>
      <c r="F499" s="3"/>
      <c r="G499" s="3"/>
      <c r="H499" s="3"/>
      <c r="I499" s="3"/>
      <c r="J499" s="3"/>
    </row>
    <row r="500" spans="1:10" ht="16.5" x14ac:dyDescent="0.3">
      <c r="A500" s="119"/>
      <c r="B500" s="5"/>
      <c r="C500" s="3"/>
      <c r="D500" s="3"/>
      <c r="E500" s="3"/>
      <c r="F500" s="3"/>
      <c r="G500" s="3"/>
      <c r="H500" s="3"/>
      <c r="I500" s="3"/>
      <c r="J500" s="3"/>
    </row>
    <row r="501" spans="1:10" ht="16.5" x14ac:dyDescent="0.3">
      <c r="A501" s="119"/>
      <c r="B501" s="5"/>
      <c r="C501" s="3"/>
      <c r="D501" s="3"/>
      <c r="E501" s="3"/>
      <c r="F501" s="3"/>
      <c r="G501" s="3"/>
      <c r="H501" s="3"/>
      <c r="I501" s="3"/>
      <c r="J501" s="3"/>
    </row>
    <row r="502" spans="1:10" ht="16.5" x14ac:dyDescent="0.3">
      <c r="A502" s="119"/>
      <c r="B502" s="5"/>
      <c r="C502" s="3"/>
      <c r="D502" s="3"/>
      <c r="E502" s="3"/>
      <c r="F502" s="3"/>
      <c r="G502" s="3"/>
      <c r="H502" s="3"/>
      <c r="I502" s="3"/>
      <c r="J502" s="3"/>
    </row>
    <row r="503" spans="1:10" ht="16.5" x14ac:dyDescent="0.3">
      <c r="A503" s="119"/>
      <c r="B503" s="5"/>
      <c r="C503" s="3"/>
      <c r="D503" s="3"/>
      <c r="E503" s="3"/>
      <c r="F503" s="3"/>
      <c r="G503" s="3"/>
      <c r="H503" s="3"/>
      <c r="I503" s="3"/>
      <c r="J503" s="3"/>
    </row>
    <row r="504" spans="1:10" ht="16.5" x14ac:dyDescent="0.3">
      <c r="A504" s="119"/>
      <c r="B504" s="5"/>
      <c r="C504" s="3"/>
      <c r="D504" s="3"/>
      <c r="E504" s="3"/>
      <c r="F504" s="3"/>
      <c r="G504" s="3"/>
      <c r="H504" s="3"/>
      <c r="I504" s="3"/>
      <c r="J504" s="3"/>
    </row>
    <row r="505" spans="1:10" ht="16.5" x14ac:dyDescent="0.3">
      <c r="A505" s="119"/>
      <c r="B505" s="5"/>
      <c r="C505" s="3"/>
      <c r="D505" s="3"/>
      <c r="E505" s="3"/>
      <c r="F505" s="3"/>
      <c r="G505" s="3"/>
      <c r="H505" s="3"/>
      <c r="I505" s="3"/>
      <c r="J505" s="3"/>
    </row>
    <row r="506" spans="1:10" ht="16.5" x14ac:dyDescent="0.3">
      <c r="A506" s="119"/>
      <c r="B506" s="5"/>
      <c r="C506" s="3"/>
      <c r="D506" s="3"/>
      <c r="E506" s="3"/>
      <c r="F506" s="3"/>
      <c r="G506" s="3"/>
      <c r="H506" s="3"/>
      <c r="I506" s="3"/>
      <c r="J506" s="3"/>
    </row>
    <row r="507" spans="1:10" ht="16.5" x14ac:dyDescent="0.3">
      <c r="A507" s="119"/>
      <c r="B507" s="5"/>
      <c r="C507" s="3"/>
      <c r="D507" s="3"/>
      <c r="E507" s="3"/>
      <c r="F507" s="3"/>
      <c r="G507" s="3"/>
      <c r="H507" s="3"/>
      <c r="I507" s="3"/>
      <c r="J507" s="3"/>
    </row>
    <row r="508" spans="1:10" ht="16.5" x14ac:dyDescent="0.3">
      <c r="A508" s="119"/>
      <c r="B508" s="5"/>
      <c r="C508" s="3"/>
      <c r="D508" s="3"/>
      <c r="E508" s="3"/>
      <c r="F508" s="3"/>
      <c r="G508" s="3"/>
      <c r="H508" s="3"/>
      <c r="I508" s="3"/>
      <c r="J508" s="3"/>
    </row>
    <row r="509" spans="1:10" ht="16.5" x14ac:dyDescent="0.3">
      <c r="A509" s="119"/>
      <c r="B509" s="5"/>
      <c r="C509" s="3"/>
      <c r="D509" s="3"/>
      <c r="E509" s="3"/>
      <c r="F509" s="3"/>
      <c r="G509" s="3"/>
      <c r="H509" s="3"/>
      <c r="I509" s="3"/>
      <c r="J509" s="3"/>
    </row>
    <row r="510" spans="1:10" ht="16.5" x14ac:dyDescent="0.3">
      <c r="A510" s="119"/>
      <c r="B510" s="5"/>
      <c r="C510" s="3"/>
      <c r="D510" s="3"/>
      <c r="E510" s="3"/>
      <c r="F510" s="3"/>
      <c r="G510" s="3"/>
      <c r="H510" s="3"/>
      <c r="I510" s="3"/>
      <c r="J510" s="3"/>
    </row>
    <row r="511" spans="1:10" ht="16.5" x14ac:dyDescent="0.3">
      <c r="A511" s="119"/>
      <c r="B511" s="5"/>
      <c r="C511" s="3"/>
      <c r="D511" s="3"/>
      <c r="E511" s="3"/>
      <c r="F511" s="3"/>
      <c r="G511" s="3"/>
      <c r="H511" s="3"/>
      <c r="I511" s="3"/>
      <c r="J511" s="3"/>
    </row>
    <row r="512" spans="1:10" ht="16.5" x14ac:dyDescent="0.3">
      <c r="A512" s="119"/>
      <c r="B512" s="5"/>
      <c r="C512" s="3"/>
      <c r="D512" s="3"/>
      <c r="E512" s="3"/>
      <c r="F512" s="3"/>
      <c r="G512" s="3"/>
      <c r="H512" s="3"/>
      <c r="I512" s="3"/>
      <c r="J512" s="3"/>
    </row>
    <row r="513" spans="1:10" ht="16.5" x14ac:dyDescent="0.3">
      <c r="A513" s="119"/>
      <c r="B513" s="5"/>
      <c r="C513" s="3"/>
      <c r="D513" s="3"/>
      <c r="E513" s="3"/>
      <c r="F513" s="3"/>
      <c r="G513" s="3"/>
      <c r="H513" s="3"/>
      <c r="I513" s="3"/>
      <c r="J513" s="3"/>
    </row>
    <row r="514" spans="1:10" ht="16.5" x14ac:dyDescent="0.3">
      <c r="A514" s="119"/>
      <c r="B514" s="5"/>
      <c r="C514" s="3"/>
      <c r="D514" s="3"/>
      <c r="E514" s="3"/>
      <c r="F514" s="3"/>
      <c r="G514" s="3"/>
      <c r="H514" s="3"/>
      <c r="I514" s="3"/>
      <c r="J514" s="3"/>
    </row>
    <row r="515" spans="1:10" ht="16.5" x14ac:dyDescent="0.3">
      <c r="A515" s="119"/>
      <c r="B515" s="5"/>
      <c r="C515" s="3"/>
      <c r="D515" s="3"/>
      <c r="E515" s="3"/>
      <c r="F515" s="3"/>
      <c r="G515" s="3"/>
      <c r="H515" s="3"/>
      <c r="I515" s="3"/>
      <c r="J515" s="3"/>
    </row>
    <row r="516" spans="1:10" ht="16.5" x14ac:dyDescent="0.3">
      <c r="A516" s="119"/>
      <c r="B516" s="5"/>
      <c r="C516" s="3"/>
      <c r="D516" s="3"/>
      <c r="E516" s="3"/>
      <c r="F516" s="3"/>
      <c r="G516" s="3"/>
      <c r="H516" s="3"/>
      <c r="I516" s="3"/>
      <c r="J516" s="3"/>
    </row>
    <row r="517" spans="1:10" ht="16.5" x14ac:dyDescent="0.3">
      <c r="A517" s="119"/>
      <c r="B517" s="5"/>
      <c r="C517" s="3"/>
      <c r="D517" s="3"/>
      <c r="E517" s="3"/>
      <c r="F517" s="3"/>
      <c r="G517" s="3"/>
      <c r="H517" s="3"/>
      <c r="I517" s="3"/>
      <c r="J517" s="3"/>
    </row>
    <row r="518" spans="1:10" ht="16.5" x14ac:dyDescent="0.3">
      <c r="A518" s="119"/>
      <c r="B518" s="5"/>
      <c r="C518" s="3"/>
      <c r="D518" s="3"/>
      <c r="E518" s="3"/>
      <c r="F518" s="3"/>
      <c r="G518" s="3"/>
      <c r="H518" s="3"/>
      <c r="I518" s="3"/>
      <c r="J518" s="3"/>
    </row>
    <row r="519" spans="1:10" ht="16.5" x14ac:dyDescent="0.3">
      <c r="A519" s="119"/>
      <c r="B519" s="5"/>
      <c r="C519" s="3"/>
      <c r="D519" s="3"/>
      <c r="E519" s="3"/>
      <c r="F519" s="3"/>
      <c r="G519" s="3"/>
      <c r="H519" s="3"/>
      <c r="I519" s="3"/>
      <c r="J519" s="3"/>
    </row>
    <row r="520" spans="1:10" ht="16.5" x14ac:dyDescent="0.3">
      <c r="A520" s="119"/>
      <c r="B520" s="5"/>
      <c r="C520" s="3"/>
      <c r="D520" s="3"/>
      <c r="E520" s="3"/>
      <c r="F520" s="3"/>
      <c r="G520" s="3"/>
      <c r="H520" s="3"/>
      <c r="I520" s="3"/>
      <c r="J520" s="3"/>
    </row>
    <row r="521" spans="1:10" ht="16.5" x14ac:dyDescent="0.3">
      <c r="A521" s="119"/>
      <c r="B521" s="5"/>
      <c r="C521" s="3"/>
      <c r="D521" s="3"/>
      <c r="E521" s="3"/>
      <c r="F521" s="3"/>
      <c r="G521" s="3"/>
      <c r="H521" s="3"/>
      <c r="I521" s="3"/>
      <c r="J521" s="3"/>
    </row>
    <row r="522" spans="1:10" ht="16.5" x14ac:dyDescent="0.3">
      <c r="A522" s="119"/>
      <c r="B522" s="5"/>
      <c r="C522" s="3"/>
      <c r="D522" s="3"/>
      <c r="E522" s="3"/>
      <c r="F522" s="3"/>
      <c r="G522" s="3"/>
      <c r="H522" s="3"/>
      <c r="I522" s="3"/>
      <c r="J522" s="3"/>
    </row>
    <row r="523" spans="1:10" ht="16.5" x14ac:dyDescent="0.3">
      <c r="A523" s="119"/>
      <c r="B523" s="5"/>
      <c r="C523" s="3"/>
      <c r="D523" s="3"/>
      <c r="E523" s="3"/>
      <c r="F523" s="3"/>
      <c r="G523" s="3"/>
      <c r="H523" s="3"/>
      <c r="I523" s="3"/>
      <c r="J523" s="3"/>
    </row>
    <row r="524" spans="1:10" ht="16.5" x14ac:dyDescent="0.3">
      <c r="A524" s="119"/>
      <c r="B524" s="5"/>
      <c r="C524" s="3"/>
      <c r="D524" s="3"/>
      <c r="E524" s="3"/>
      <c r="F524" s="3"/>
      <c r="G524" s="3"/>
      <c r="H524" s="3"/>
      <c r="I524" s="3"/>
      <c r="J524" s="3"/>
    </row>
    <row r="525" spans="1:10" ht="16.5" x14ac:dyDescent="0.3">
      <c r="A525" s="119"/>
      <c r="B525" s="5"/>
      <c r="C525" s="3"/>
      <c r="D525" s="3"/>
      <c r="E525" s="3"/>
      <c r="F525" s="3"/>
      <c r="G525" s="3"/>
      <c r="H525" s="3"/>
      <c r="I525" s="3"/>
      <c r="J525" s="3"/>
    </row>
    <row r="526" spans="1:10" ht="16.5" x14ac:dyDescent="0.3">
      <c r="A526" s="119"/>
      <c r="B526" s="5"/>
      <c r="C526" s="3"/>
      <c r="D526" s="3"/>
      <c r="E526" s="3"/>
      <c r="F526" s="3"/>
      <c r="G526" s="3"/>
      <c r="H526" s="3"/>
      <c r="I526" s="3"/>
      <c r="J526" s="3"/>
    </row>
    <row r="527" spans="1:10" ht="16.5" x14ac:dyDescent="0.3">
      <c r="A527" s="119"/>
      <c r="B527" s="5"/>
      <c r="C527" s="3"/>
      <c r="D527" s="3"/>
      <c r="E527" s="3"/>
      <c r="F527" s="3"/>
      <c r="G527" s="3"/>
      <c r="H527" s="3"/>
      <c r="I527" s="3"/>
      <c r="J527" s="3"/>
    </row>
    <row r="528" spans="1:10" ht="16.5" x14ac:dyDescent="0.3">
      <c r="A528" s="119"/>
      <c r="B528" s="5"/>
      <c r="C528" s="3"/>
      <c r="D528" s="3"/>
      <c r="E528" s="3"/>
      <c r="F528" s="3"/>
      <c r="G528" s="3"/>
      <c r="H528" s="3"/>
      <c r="I528" s="3"/>
      <c r="J528" s="3"/>
    </row>
    <row r="529" spans="1:10" ht="16.5" x14ac:dyDescent="0.3">
      <c r="A529" s="119"/>
      <c r="B529" s="5"/>
      <c r="C529" s="3"/>
      <c r="D529" s="3"/>
      <c r="E529" s="3"/>
      <c r="F529" s="3"/>
      <c r="G529" s="3"/>
      <c r="H529" s="3"/>
      <c r="I529" s="3"/>
      <c r="J529" s="3"/>
    </row>
    <row r="530" spans="1:10" ht="16.5" x14ac:dyDescent="0.3">
      <c r="A530" s="119"/>
      <c r="B530" s="5"/>
      <c r="C530" s="3"/>
      <c r="D530" s="3"/>
      <c r="E530" s="3"/>
      <c r="F530" s="3"/>
      <c r="G530" s="3"/>
      <c r="H530" s="3"/>
      <c r="I530" s="3"/>
      <c r="J530" s="3"/>
    </row>
    <row r="531" spans="1:10" ht="16.5" x14ac:dyDescent="0.3">
      <c r="A531" s="119"/>
      <c r="B531" s="5"/>
      <c r="C531" s="3"/>
      <c r="D531" s="3"/>
      <c r="E531" s="3"/>
      <c r="F531" s="3"/>
      <c r="G531" s="3"/>
      <c r="H531" s="3"/>
      <c r="I531" s="3"/>
      <c r="J531" s="3"/>
    </row>
    <row r="532" spans="1:10" ht="16.5" x14ac:dyDescent="0.3">
      <c r="A532" s="119"/>
      <c r="B532" s="5"/>
      <c r="C532" s="3"/>
      <c r="D532" s="3"/>
      <c r="E532" s="3"/>
      <c r="F532" s="3"/>
      <c r="G532" s="3"/>
      <c r="H532" s="3"/>
      <c r="I532" s="3"/>
      <c r="J532" s="3"/>
    </row>
    <row r="533" spans="1:10" ht="16.5" x14ac:dyDescent="0.3">
      <c r="A533" s="119"/>
      <c r="B533" s="5"/>
      <c r="C533" s="3"/>
      <c r="D533" s="3"/>
      <c r="E533" s="3"/>
      <c r="F533" s="3"/>
      <c r="G533" s="3"/>
      <c r="H533" s="3"/>
      <c r="I533" s="3"/>
      <c r="J533" s="3"/>
    </row>
    <row r="534" spans="1:10" ht="16.5" x14ac:dyDescent="0.3">
      <c r="A534" s="119"/>
      <c r="B534" s="5"/>
      <c r="C534" s="3"/>
      <c r="D534" s="3"/>
      <c r="E534" s="3"/>
      <c r="F534" s="3"/>
      <c r="G534" s="3"/>
      <c r="H534" s="3"/>
      <c r="I534" s="3"/>
      <c r="J534" s="3"/>
    </row>
    <row r="535" spans="1:10" ht="16.5" x14ac:dyDescent="0.3">
      <c r="A535" s="119"/>
      <c r="B535" s="5"/>
      <c r="C535" s="3"/>
      <c r="D535" s="3"/>
      <c r="E535" s="3"/>
      <c r="F535" s="3"/>
      <c r="G535" s="3"/>
      <c r="H535" s="3"/>
      <c r="I535" s="3"/>
      <c r="J535" s="3"/>
    </row>
    <row r="536" spans="1:10" ht="16.5" x14ac:dyDescent="0.3">
      <c r="A536" s="119"/>
      <c r="B536" s="5"/>
      <c r="C536" s="3"/>
      <c r="D536" s="3"/>
      <c r="E536" s="3"/>
      <c r="F536" s="3"/>
      <c r="G536" s="3"/>
      <c r="H536" s="3"/>
      <c r="I536" s="3"/>
      <c r="J536" s="3"/>
    </row>
    <row r="537" spans="1:10" ht="16.5" x14ac:dyDescent="0.3">
      <c r="A537" s="119"/>
      <c r="B537" s="5"/>
      <c r="C537" s="3"/>
      <c r="D537" s="3"/>
      <c r="E537" s="3"/>
      <c r="F537" s="3"/>
      <c r="G537" s="3"/>
      <c r="H537" s="3"/>
      <c r="I537" s="3"/>
      <c r="J537" s="3"/>
    </row>
    <row r="538" spans="1:10" ht="16.5" x14ac:dyDescent="0.3">
      <c r="A538" s="119"/>
      <c r="B538" s="5"/>
      <c r="C538" s="3"/>
      <c r="D538" s="3"/>
      <c r="E538" s="3"/>
      <c r="F538" s="3"/>
      <c r="G538" s="3"/>
      <c r="H538" s="3"/>
      <c r="I538" s="3"/>
      <c r="J538" s="3"/>
    </row>
    <row r="539" spans="1:10" ht="16.5" x14ac:dyDescent="0.3">
      <c r="A539" s="119"/>
      <c r="B539" s="5"/>
      <c r="C539" s="3"/>
      <c r="D539" s="3"/>
      <c r="E539" s="3"/>
      <c r="F539" s="3"/>
      <c r="G539" s="3"/>
      <c r="H539" s="3"/>
      <c r="I539" s="3"/>
      <c r="J539" s="3"/>
    </row>
    <row r="540" spans="1:10" ht="16.5" x14ac:dyDescent="0.3">
      <c r="A540" s="119"/>
      <c r="B540" s="5"/>
      <c r="C540" s="3"/>
      <c r="D540" s="3"/>
      <c r="E540" s="3"/>
      <c r="F540" s="3"/>
      <c r="G540" s="3"/>
      <c r="H540" s="3"/>
      <c r="I540" s="3"/>
      <c r="J540" s="3"/>
    </row>
    <row r="541" spans="1:10" ht="16.5" x14ac:dyDescent="0.3">
      <c r="A541" s="119"/>
      <c r="B541" s="5"/>
      <c r="C541" s="3"/>
      <c r="D541" s="3"/>
      <c r="E541" s="3"/>
      <c r="F541" s="3"/>
      <c r="G541" s="3"/>
      <c r="H541" s="3"/>
      <c r="I541" s="3"/>
      <c r="J541" s="3"/>
    </row>
    <row r="542" spans="1:10" ht="16.5" x14ac:dyDescent="0.3">
      <c r="A542" s="119"/>
      <c r="B542" s="5"/>
      <c r="C542" s="3"/>
      <c r="D542" s="3"/>
      <c r="E542" s="3"/>
      <c r="F542" s="3"/>
      <c r="G542" s="3"/>
      <c r="H542" s="3"/>
      <c r="I542" s="3"/>
      <c r="J542" s="3"/>
    </row>
    <row r="543" spans="1:10" ht="16.5" x14ac:dyDescent="0.3">
      <c r="A543" s="119"/>
      <c r="B543" s="5"/>
      <c r="C543" s="3"/>
      <c r="D543" s="3"/>
      <c r="E543" s="3"/>
      <c r="F543" s="3"/>
      <c r="G543" s="3"/>
      <c r="H543" s="3"/>
      <c r="I543" s="3"/>
      <c r="J543" s="3"/>
    </row>
    <row r="544" spans="1:10" ht="16.5" x14ac:dyDescent="0.3">
      <c r="A544" s="119"/>
      <c r="B544" s="5"/>
      <c r="C544" s="3"/>
      <c r="D544" s="3"/>
      <c r="E544" s="3"/>
      <c r="F544" s="3"/>
      <c r="G544" s="3"/>
      <c r="H544" s="3"/>
      <c r="I544" s="3"/>
      <c r="J544" s="3"/>
    </row>
    <row r="545" spans="1:10" ht="16.5" x14ac:dyDescent="0.3">
      <c r="A545" s="119"/>
      <c r="B545" s="5"/>
      <c r="C545" s="3"/>
      <c r="D545" s="3"/>
      <c r="E545" s="3"/>
      <c r="F545" s="3"/>
      <c r="G545" s="3"/>
      <c r="H545" s="3"/>
      <c r="I545" s="3"/>
      <c r="J545" s="3"/>
    </row>
    <row r="546" spans="1:10" ht="16.5" x14ac:dyDescent="0.3">
      <c r="A546" s="119"/>
      <c r="B546" s="5"/>
      <c r="C546" s="3"/>
      <c r="D546" s="3"/>
      <c r="E546" s="3"/>
      <c r="F546" s="3"/>
      <c r="G546" s="3"/>
      <c r="H546" s="3"/>
      <c r="I546" s="3"/>
      <c r="J546" s="3"/>
    </row>
    <row r="547" spans="1:10" ht="16.5" x14ac:dyDescent="0.3">
      <c r="A547" s="119"/>
      <c r="B547" s="5"/>
      <c r="C547" s="3"/>
      <c r="D547" s="3"/>
      <c r="E547" s="3"/>
      <c r="F547" s="3"/>
      <c r="G547" s="3"/>
      <c r="H547" s="3"/>
      <c r="I547" s="3"/>
      <c r="J547" s="3"/>
    </row>
    <row r="548" spans="1:10" ht="16.5" x14ac:dyDescent="0.3">
      <c r="A548" s="119"/>
      <c r="B548" s="5"/>
      <c r="C548" s="3"/>
      <c r="D548" s="3"/>
      <c r="E548" s="3"/>
      <c r="F548" s="3"/>
      <c r="G548" s="3"/>
      <c r="H548" s="3"/>
      <c r="I548" s="3"/>
      <c r="J548" s="3"/>
    </row>
    <row r="549" spans="1:10" ht="16.5" x14ac:dyDescent="0.3">
      <c r="A549" s="119"/>
      <c r="B549" s="5"/>
      <c r="C549" s="3"/>
      <c r="D549" s="3"/>
      <c r="E549" s="3"/>
      <c r="F549" s="3"/>
      <c r="G549" s="3"/>
      <c r="H549" s="3"/>
      <c r="I549" s="3"/>
      <c r="J549" s="3"/>
    </row>
    <row r="550" spans="1:10" ht="16.5" x14ac:dyDescent="0.3">
      <c r="A550" s="119"/>
      <c r="B550" s="5"/>
      <c r="C550" s="3"/>
      <c r="D550" s="3"/>
      <c r="E550" s="3"/>
      <c r="F550" s="3"/>
      <c r="G550" s="3"/>
      <c r="H550" s="3"/>
      <c r="I550" s="3"/>
      <c r="J550" s="3"/>
    </row>
    <row r="551" spans="1:10" ht="16.5" x14ac:dyDescent="0.3">
      <c r="A551" s="119"/>
      <c r="B551" s="5"/>
      <c r="C551" s="3"/>
      <c r="D551" s="3"/>
      <c r="E551" s="3"/>
      <c r="F551" s="3"/>
      <c r="G551" s="3"/>
      <c r="H551" s="3"/>
      <c r="I551" s="3"/>
      <c r="J551" s="3"/>
    </row>
    <row r="552" spans="1:10" ht="16.5" x14ac:dyDescent="0.3">
      <c r="A552" s="119"/>
      <c r="B552" s="5"/>
      <c r="C552" s="3"/>
      <c r="D552" s="3"/>
      <c r="E552" s="3"/>
      <c r="F552" s="3"/>
      <c r="G552" s="3"/>
      <c r="H552" s="3"/>
      <c r="I552" s="3"/>
      <c r="J552" s="3"/>
    </row>
    <row r="553" spans="1:10" ht="16.5" x14ac:dyDescent="0.3">
      <c r="A553" s="119"/>
      <c r="B553" s="5"/>
      <c r="C553" s="3"/>
      <c r="D553" s="3"/>
      <c r="E553" s="3"/>
      <c r="F553" s="3"/>
      <c r="G553" s="3"/>
      <c r="H553" s="3"/>
      <c r="I553" s="3"/>
      <c r="J553" s="3"/>
    </row>
    <row r="554" spans="1:10" ht="16.5" x14ac:dyDescent="0.3">
      <c r="A554" s="119"/>
      <c r="B554" s="5"/>
      <c r="C554" s="3"/>
      <c r="D554" s="3"/>
      <c r="E554" s="3"/>
      <c r="F554" s="3"/>
      <c r="G554" s="3"/>
      <c r="H554" s="3"/>
      <c r="I554" s="3"/>
      <c r="J554" s="3"/>
    </row>
    <row r="555" spans="1:10" ht="16.5" x14ac:dyDescent="0.3">
      <c r="A555" s="119"/>
      <c r="B555" s="5"/>
      <c r="C555" s="3"/>
      <c r="D555" s="3"/>
      <c r="E555" s="3"/>
      <c r="F555" s="3"/>
      <c r="G555" s="3"/>
      <c r="H555" s="3"/>
      <c r="I555" s="3"/>
      <c r="J555" s="3"/>
    </row>
    <row r="556" spans="1:10" ht="16.5" x14ac:dyDescent="0.3">
      <c r="A556" s="119"/>
      <c r="B556" s="5"/>
      <c r="C556" s="3"/>
      <c r="D556" s="3"/>
      <c r="E556" s="3"/>
      <c r="F556" s="3"/>
      <c r="G556" s="3"/>
      <c r="H556" s="3"/>
      <c r="I556" s="3"/>
      <c r="J556" s="3"/>
    </row>
    <row r="557" spans="1:10" ht="16.5" x14ac:dyDescent="0.3">
      <c r="A557" s="119"/>
      <c r="B557" s="5"/>
      <c r="C557" s="3"/>
      <c r="D557" s="3"/>
      <c r="E557" s="3"/>
      <c r="F557" s="3"/>
      <c r="G557" s="3"/>
      <c r="H557" s="3"/>
      <c r="I557" s="3"/>
      <c r="J557" s="3"/>
    </row>
    <row r="558" spans="1:10" ht="16.5" x14ac:dyDescent="0.3">
      <c r="A558" s="119"/>
      <c r="B558" s="5"/>
      <c r="C558" s="3"/>
      <c r="D558" s="3"/>
      <c r="E558" s="3"/>
      <c r="F558" s="3"/>
      <c r="G558" s="3"/>
      <c r="H558" s="3"/>
      <c r="I558" s="3"/>
      <c r="J558" s="3"/>
    </row>
    <row r="559" spans="1:10" ht="16.5" x14ac:dyDescent="0.3">
      <c r="A559" s="119"/>
      <c r="B559" s="5"/>
      <c r="C559" s="3"/>
      <c r="D559" s="3"/>
      <c r="E559" s="3"/>
      <c r="F559" s="3"/>
      <c r="G559" s="3"/>
      <c r="H559" s="3"/>
      <c r="I559" s="3"/>
      <c r="J559" s="3"/>
    </row>
    <row r="560" spans="1:10" ht="16.5" x14ac:dyDescent="0.3">
      <c r="A560" s="119"/>
      <c r="B560" s="5"/>
      <c r="C560" s="3"/>
      <c r="D560" s="3"/>
      <c r="E560" s="3"/>
      <c r="F560" s="3"/>
      <c r="G560" s="3"/>
      <c r="H560" s="3"/>
      <c r="I560" s="3"/>
      <c r="J560" s="3"/>
    </row>
    <row r="561" spans="1:10" ht="16.5" x14ac:dyDescent="0.3">
      <c r="A561" s="119"/>
      <c r="B561" s="5"/>
      <c r="C561" s="3"/>
      <c r="D561" s="3"/>
      <c r="E561" s="3"/>
      <c r="F561" s="3"/>
      <c r="G561" s="3"/>
      <c r="H561" s="3"/>
      <c r="I561" s="3"/>
      <c r="J561" s="3"/>
    </row>
    <row r="562" spans="1:10" ht="16.5" x14ac:dyDescent="0.3">
      <c r="A562" s="119"/>
      <c r="B562" s="5"/>
      <c r="C562" s="3"/>
      <c r="D562" s="3"/>
      <c r="E562" s="3"/>
      <c r="F562" s="3"/>
      <c r="G562" s="3"/>
      <c r="H562" s="3"/>
      <c r="I562" s="3"/>
      <c r="J562" s="3"/>
    </row>
    <row r="563" spans="1:10" ht="16.5" x14ac:dyDescent="0.3">
      <c r="A563" s="119"/>
      <c r="B563" s="5"/>
      <c r="C563" s="3"/>
      <c r="D563" s="3"/>
      <c r="E563" s="3"/>
      <c r="F563" s="3"/>
      <c r="G563" s="3"/>
      <c r="H563" s="3"/>
      <c r="I563" s="3"/>
      <c r="J563" s="3"/>
    </row>
    <row r="564" spans="1:10" ht="16.5" x14ac:dyDescent="0.3">
      <c r="A564" s="119"/>
      <c r="B564" s="5"/>
      <c r="C564" s="3"/>
      <c r="D564" s="3"/>
      <c r="E564" s="3"/>
      <c r="F564" s="3"/>
      <c r="G564" s="3"/>
      <c r="H564" s="3"/>
      <c r="I564" s="3"/>
      <c r="J564" s="3"/>
    </row>
    <row r="565" spans="1:10" ht="16.5" x14ac:dyDescent="0.3">
      <c r="A565" s="119"/>
      <c r="B565" s="5"/>
      <c r="C565" s="3"/>
      <c r="D565" s="3"/>
      <c r="E565" s="3"/>
      <c r="F565" s="3"/>
      <c r="G565" s="3"/>
      <c r="H565" s="3"/>
      <c r="I565" s="3"/>
      <c r="J565" s="3"/>
    </row>
    <row r="566" spans="1:10" ht="16.5" x14ac:dyDescent="0.3">
      <c r="A566" s="119"/>
      <c r="B566" s="5"/>
      <c r="C566" s="3"/>
      <c r="D566" s="3"/>
      <c r="E566" s="3"/>
      <c r="F566" s="3"/>
      <c r="G566" s="3"/>
      <c r="H566" s="3"/>
      <c r="I566" s="3"/>
      <c r="J566" s="3"/>
    </row>
    <row r="567" spans="1:10" ht="16.5" x14ac:dyDescent="0.3">
      <c r="A567" s="119"/>
      <c r="B567" s="5"/>
      <c r="C567" s="3"/>
      <c r="D567" s="3"/>
      <c r="E567" s="3"/>
      <c r="F567" s="3"/>
      <c r="G567" s="3"/>
      <c r="H567" s="3"/>
      <c r="I567" s="3"/>
      <c r="J567" s="3"/>
    </row>
    <row r="568" spans="1:10" ht="16.5" x14ac:dyDescent="0.3">
      <c r="A568" s="119"/>
      <c r="B568" s="5"/>
      <c r="C568" s="3"/>
      <c r="D568" s="3"/>
      <c r="E568" s="3"/>
      <c r="F568" s="3"/>
      <c r="G568" s="3"/>
      <c r="H568" s="3"/>
      <c r="I568" s="3"/>
      <c r="J568" s="3"/>
    </row>
    <row r="569" spans="1:10" ht="16.5" x14ac:dyDescent="0.3">
      <c r="A569" s="119"/>
      <c r="B569" s="5"/>
      <c r="C569" s="3"/>
      <c r="D569" s="3"/>
      <c r="E569" s="3"/>
      <c r="F569" s="3"/>
      <c r="G569" s="3"/>
      <c r="H569" s="3"/>
      <c r="I569" s="3"/>
      <c r="J569" s="3"/>
    </row>
    <row r="570" spans="1:10" ht="16.5" x14ac:dyDescent="0.3">
      <c r="A570" s="119"/>
      <c r="B570" s="5"/>
      <c r="C570" s="3"/>
      <c r="D570" s="3"/>
      <c r="E570" s="3"/>
      <c r="F570" s="3"/>
      <c r="G570" s="3"/>
      <c r="H570" s="3"/>
      <c r="I570" s="3"/>
      <c r="J570" s="3"/>
    </row>
    <row r="571" spans="1:10" ht="16.5" x14ac:dyDescent="0.3">
      <c r="A571" s="119"/>
      <c r="B571" s="5"/>
      <c r="C571" s="3"/>
      <c r="D571" s="3"/>
      <c r="E571" s="3"/>
      <c r="F571" s="3"/>
      <c r="G571" s="3"/>
      <c r="H571" s="3"/>
      <c r="I571" s="3"/>
      <c r="J571" s="3"/>
    </row>
    <row r="572" spans="1:10" ht="16.5" x14ac:dyDescent="0.3">
      <c r="A572" s="119"/>
      <c r="B572" s="5"/>
      <c r="C572" s="3"/>
      <c r="D572" s="3"/>
      <c r="E572" s="3"/>
      <c r="F572" s="3"/>
      <c r="G572" s="3"/>
      <c r="H572" s="3"/>
      <c r="I572" s="3"/>
      <c r="J572" s="3"/>
    </row>
    <row r="573" spans="1:10" ht="16.5" x14ac:dyDescent="0.3">
      <c r="A573" s="119"/>
      <c r="B573" s="5"/>
      <c r="C573" s="3"/>
      <c r="D573" s="3"/>
      <c r="E573" s="3"/>
      <c r="F573" s="3"/>
      <c r="G573" s="3"/>
      <c r="H573" s="3"/>
      <c r="I573" s="3"/>
      <c r="J573" s="3"/>
    </row>
    <row r="574" spans="1:10" ht="16.5" x14ac:dyDescent="0.3">
      <c r="A574" s="119"/>
      <c r="B574" s="5"/>
      <c r="C574" s="3"/>
      <c r="D574" s="3"/>
      <c r="E574" s="3"/>
      <c r="F574" s="3"/>
      <c r="G574" s="3"/>
      <c r="H574" s="3"/>
      <c r="I574" s="3"/>
      <c r="J574" s="3"/>
    </row>
    <row r="575" spans="1:10" ht="16.5" x14ac:dyDescent="0.3">
      <c r="A575" s="119"/>
      <c r="B575" s="5"/>
      <c r="C575" s="3"/>
      <c r="D575" s="3"/>
      <c r="E575" s="3"/>
      <c r="F575" s="3"/>
      <c r="G575" s="3"/>
      <c r="H575" s="3"/>
      <c r="I575" s="3"/>
      <c r="J575" s="3"/>
    </row>
    <row r="576" spans="1:10" ht="16.5" x14ac:dyDescent="0.3">
      <c r="A576" s="119"/>
      <c r="B576" s="5"/>
      <c r="C576" s="3"/>
      <c r="D576" s="3"/>
      <c r="E576" s="3"/>
      <c r="F576" s="3"/>
      <c r="G576" s="3"/>
      <c r="H576" s="3"/>
      <c r="I576" s="3"/>
      <c r="J576" s="3"/>
    </row>
    <row r="577" spans="1:10" ht="16.5" x14ac:dyDescent="0.3">
      <c r="A577" s="119"/>
      <c r="B577" s="5"/>
      <c r="C577" s="3"/>
      <c r="D577" s="3"/>
      <c r="E577" s="3"/>
      <c r="F577" s="3"/>
      <c r="G577" s="3"/>
      <c r="H577" s="3"/>
      <c r="I577" s="3"/>
      <c r="J577" s="3"/>
    </row>
    <row r="578" spans="1:10" ht="16.5" x14ac:dyDescent="0.3">
      <c r="A578" s="119"/>
      <c r="B578" s="5"/>
      <c r="C578" s="3"/>
      <c r="D578" s="3"/>
      <c r="E578" s="3"/>
      <c r="F578" s="3"/>
      <c r="G578" s="3"/>
      <c r="H578" s="3"/>
      <c r="I578" s="3"/>
      <c r="J578" s="3"/>
    </row>
    <row r="579" spans="1:10" ht="16.5" x14ac:dyDescent="0.3">
      <c r="A579" s="119"/>
      <c r="B579" s="5"/>
      <c r="C579" s="3"/>
      <c r="D579" s="3"/>
      <c r="E579" s="3"/>
      <c r="F579" s="3"/>
      <c r="G579" s="3"/>
      <c r="H579" s="3"/>
      <c r="I579" s="3"/>
      <c r="J579" s="3"/>
    </row>
    <row r="580" spans="1:10" ht="16.5" x14ac:dyDescent="0.3">
      <c r="A580" s="119"/>
      <c r="B580" s="5"/>
      <c r="C580" s="3"/>
      <c r="D580" s="3"/>
      <c r="E580" s="3"/>
      <c r="F580" s="3"/>
      <c r="G580" s="3"/>
      <c r="H580" s="3"/>
      <c r="I580" s="3"/>
      <c r="J580" s="3"/>
    </row>
    <row r="581" spans="1:10" ht="16.5" x14ac:dyDescent="0.3">
      <c r="A581" s="119"/>
      <c r="B581" s="5"/>
      <c r="C581" s="3"/>
      <c r="D581" s="3"/>
      <c r="E581" s="3"/>
      <c r="F581" s="3"/>
      <c r="G581" s="3"/>
      <c r="H581" s="3"/>
      <c r="I581" s="3"/>
      <c r="J581" s="3"/>
    </row>
    <row r="582" spans="1:10" ht="16.5" x14ac:dyDescent="0.3">
      <c r="A582" s="119"/>
      <c r="B582" s="5"/>
      <c r="C582" s="3"/>
      <c r="D582" s="3"/>
      <c r="E582" s="3"/>
      <c r="F582" s="3"/>
      <c r="G582" s="3"/>
      <c r="H582" s="3"/>
      <c r="I582" s="3"/>
      <c r="J582" s="3"/>
    </row>
    <row r="583" spans="1:10" ht="16.5" x14ac:dyDescent="0.3">
      <c r="A583" s="119"/>
      <c r="B583" s="5"/>
      <c r="C583" s="3"/>
      <c r="D583" s="3"/>
      <c r="E583" s="3"/>
      <c r="F583" s="3"/>
      <c r="G583" s="3"/>
      <c r="H583" s="3"/>
      <c r="I583" s="3"/>
      <c r="J583" s="3"/>
    </row>
    <row r="584" spans="1:10" ht="16.5" x14ac:dyDescent="0.3">
      <c r="A584" s="119"/>
      <c r="B584" s="5"/>
      <c r="C584" s="3"/>
      <c r="D584" s="3"/>
      <c r="E584" s="3"/>
      <c r="F584" s="3"/>
      <c r="G584" s="3"/>
      <c r="H584" s="3"/>
      <c r="I584" s="3"/>
      <c r="J584" s="3"/>
    </row>
    <row r="585" spans="1:10" ht="16.5" x14ac:dyDescent="0.3">
      <c r="A585" s="119"/>
      <c r="B585" s="5"/>
      <c r="C585" s="3"/>
      <c r="D585" s="3"/>
      <c r="E585" s="3"/>
      <c r="F585" s="3"/>
      <c r="G585" s="3"/>
      <c r="H585" s="3"/>
      <c r="I585" s="3"/>
      <c r="J585" s="3"/>
    </row>
    <row r="586" spans="1:10" ht="16.5" x14ac:dyDescent="0.3">
      <c r="A586" s="119"/>
      <c r="B586" s="5"/>
      <c r="C586" s="3"/>
      <c r="D586" s="3"/>
      <c r="E586" s="3"/>
      <c r="F586" s="3"/>
      <c r="G586" s="3"/>
      <c r="H586" s="3"/>
      <c r="I586" s="3"/>
      <c r="J586" s="3"/>
    </row>
    <row r="587" spans="1:10" ht="16.5" x14ac:dyDescent="0.3">
      <c r="A587" s="119"/>
      <c r="B587" s="5"/>
      <c r="C587" s="3"/>
      <c r="D587" s="3"/>
      <c r="E587" s="3"/>
      <c r="F587" s="3"/>
      <c r="G587" s="3"/>
      <c r="H587" s="3"/>
      <c r="I587" s="3"/>
      <c r="J587" s="3"/>
    </row>
    <row r="588" spans="1:10" ht="16.5" x14ac:dyDescent="0.3">
      <c r="A588" s="119"/>
      <c r="B588" s="5"/>
      <c r="C588" s="3"/>
      <c r="D588" s="3"/>
      <c r="E588" s="3"/>
      <c r="F588" s="3"/>
      <c r="G588" s="3"/>
      <c r="H588" s="3"/>
      <c r="I588" s="3"/>
      <c r="J588" s="3"/>
    </row>
    <row r="589" spans="1:10" ht="16.5" x14ac:dyDescent="0.3">
      <c r="A589" s="119"/>
      <c r="B589" s="5"/>
      <c r="C589" s="3"/>
      <c r="D589" s="3"/>
      <c r="E589" s="3"/>
      <c r="F589" s="3"/>
      <c r="G589" s="3"/>
      <c r="H589" s="3"/>
      <c r="I589" s="3"/>
      <c r="J589" s="3"/>
    </row>
    <row r="590" spans="1:10" ht="16.5" x14ac:dyDescent="0.3">
      <c r="A590" s="119"/>
      <c r="B590" s="5"/>
      <c r="C590" s="3"/>
      <c r="D590" s="3"/>
      <c r="E590" s="3"/>
      <c r="F590" s="3"/>
      <c r="G590" s="3"/>
      <c r="H590" s="3"/>
      <c r="I590" s="3"/>
      <c r="J590" s="3"/>
    </row>
    <row r="591" spans="1:10" ht="16.5" x14ac:dyDescent="0.3">
      <c r="A591" s="119"/>
      <c r="B591" s="5"/>
      <c r="C591" s="3"/>
      <c r="D591" s="3"/>
      <c r="E591" s="3"/>
      <c r="F591" s="3"/>
      <c r="G591" s="3"/>
      <c r="H591" s="3"/>
      <c r="I591" s="3"/>
      <c r="J591" s="3"/>
    </row>
    <row r="592" spans="1:10" ht="16.5" x14ac:dyDescent="0.3">
      <c r="A592" s="119"/>
      <c r="B592" s="5"/>
      <c r="C592" s="3"/>
      <c r="D592" s="3"/>
      <c r="E592" s="3"/>
      <c r="F592" s="3"/>
      <c r="G592" s="3"/>
      <c r="H592" s="3"/>
      <c r="I592" s="3"/>
      <c r="J592" s="3"/>
    </row>
    <row r="593" spans="1:10" ht="16.5" x14ac:dyDescent="0.3">
      <c r="A593" s="119"/>
      <c r="B593" s="5"/>
      <c r="C593" s="3"/>
      <c r="D593" s="3"/>
      <c r="E593" s="3"/>
      <c r="F593" s="3"/>
      <c r="G593" s="3"/>
      <c r="H593" s="3"/>
      <c r="I593" s="3"/>
      <c r="J593" s="3"/>
    </row>
    <row r="594" spans="1:10" ht="16.5" x14ac:dyDescent="0.3">
      <c r="A594" s="119"/>
      <c r="B594" s="5"/>
      <c r="C594" s="3"/>
      <c r="D594" s="3"/>
      <c r="E594" s="3"/>
      <c r="F594" s="3"/>
      <c r="G594" s="3"/>
      <c r="H594" s="3"/>
      <c r="I594" s="3"/>
      <c r="J594" s="3"/>
    </row>
    <row r="595" spans="1:10" ht="16.5" x14ac:dyDescent="0.3">
      <c r="A595" s="119"/>
      <c r="B595" s="5"/>
      <c r="C595" s="3"/>
      <c r="D595" s="3"/>
      <c r="E595" s="3"/>
      <c r="F595" s="3"/>
      <c r="G595" s="3"/>
      <c r="H595" s="3"/>
      <c r="I595" s="3"/>
      <c r="J595" s="3"/>
    </row>
    <row r="596" spans="1:10" ht="16.5" x14ac:dyDescent="0.3">
      <c r="A596" s="119"/>
      <c r="B596" s="5"/>
      <c r="C596" s="3"/>
      <c r="D596" s="3"/>
      <c r="E596" s="3"/>
      <c r="F596" s="3"/>
      <c r="G596" s="3"/>
      <c r="H596" s="3"/>
      <c r="I596" s="3"/>
      <c r="J596" s="3"/>
    </row>
    <row r="597" spans="1:10" ht="16.5" x14ac:dyDescent="0.3">
      <c r="A597" s="119"/>
      <c r="B597" s="5"/>
      <c r="C597" s="3"/>
      <c r="D597" s="3"/>
      <c r="E597" s="3"/>
      <c r="F597" s="3"/>
      <c r="G597" s="3"/>
      <c r="H597" s="3"/>
      <c r="I597" s="3"/>
      <c r="J597" s="3"/>
    </row>
    <row r="598" spans="1:10" ht="16.5" x14ac:dyDescent="0.3">
      <c r="A598" s="119"/>
      <c r="B598" s="5"/>
      <c r="C598" s="3"/>
      <c r="D598" s="3"/>
      <c r="E598" s="3"/>
      <c r="F598" s="3"/>
      <c r="G598" s="3"/>
      <c r="H598" s="3"/>
      <c r="I598" s="3"/>
      <c r="J598" s="3"/>
    </row>
    <row r="599" spans="1:10" ht="16.5" x14ac:dyDescent="0.3">
      <c r="A599" s="119"/>
      <c r="B599" s="5"/>
      <c r="C599" s="3"/>
      <c r="D599" s="3"/>
      <c r="E599" s="3"/>
      <c r="F599" s="3"/>
      <c r="G599" s="3"/>
      <c r="H599" s="3"/>
      <c r="I599" s="3"/>
      <c r="J599" s="3"/>
    </row>
    <row r="600" spans="1:10" ht="16.5" x14ac:dyDescent="0.3">
      <c r="A600" s="119"/>
      <c r="B600" s="5"/>
      <c r="C600" s="3"/>
      <c r="D600" s="3"/>
      <c r="E600" s="3"/>
      <c r="F600" s="3"/>
      <c r="G600" s="3"/>
      <c r="H600" s="3"/>
      <c r="I600" s="3"/>
      <c r="J600" s="3"/>
    </row>
    <row r="601" spans="1:10" ht="16.5" x14ac:dyDescent="0.3">
      <c r="A601" s="119"/>
      <c r="B601" s="5"/>
      <c r="C601" s="3"/>
      <c r="D601" s="3"/>
      <c r="E601" s="3"/>
      <c r="F601" s="3"/>
      <c r="G601" s="3"/>
      <c r="H601" s="3"/>
      <c r="I601" s="3"/>
      <c r="J601" s="3"/>
    </row>
    <row r="602" spans="1:10" ht="16.5" x14ac:dyDescent="0.3">
      <c r="A602" s="119"/>
      <c r="B602" s="5"/>
      <c r="C602" s="3"/>
      <c r="D602" s="3"/>
      <c r="E602" s="3"/>
      <c r="F602" s="3"/>
      <c r="G602" s="3"/>
      <c r="H602" s="3"/>
      <c r="I602" s="3"/>
      <c r="J602" s="3"/>
    </row>
    <row r="603" spans="1:10" ht="16.5" x14ac:dyDescent="0.3">
      <c r="A603" s="119"/>
      <c r="B603" s="5"/>
      <c r="C603" s="3"/>
      <c r="D603" s="3"/>
      <c r="E603" s="3"/>
      <c r="F603" s="3"/>
      <c r="G603" s="3"/>
      <c r="H603" s="3"/>
      <c r="I603" s="3"/>
      <c r="J603" s="3"/>
    </row>
    <row r="604" spans="1:10" ht="16.5" x14ac:dyDescent="0.3">
      <c r="A604" s="119"/>
      <c r="B604" s="5"/>
      <c r="C604" s="3"/>
      <c r="D604" s="3"/>
      <c r="E604" s="3"/>
      <c r="F604" s="3"/>
      <c r="G604" s="3"/>
      <c r="H604" s="3"/>
      <c r="I604" s="3"/>
      <c r="J604" s="3"/>
    </row>
    <row r="605" spans="1:10" ht="16.5" x14ac:dyDescent="0.3">
      <c r="A605" s="119"/>
      <c r="B605" s="5"/>
      <c r="C605" s="3"/>
      <c r="D605" s="3"/>
      <c r="E605" s="3"/>
      <c r="F605" s="3"/>
      <c r="G605" s="3"/>
      <c r="H605" s="3"/>
      <c r="I605" s="3"/>
      <c r="J605" s="3"/>
    </row>
    <row r="606" spans="1:10" ht="16.5" x14ac:dyDescent="0.3">
      <c r="A606" s="119"/>
      <c r="B606" s="5"/>
      <c r="C606" s="3"/>
      <c r="D606" s="3"/>
      <c r="E606" s="3"/>
      <c r="F606" s="3"/>
      <c r="G606" s="3"/>
      <c r="H606" s="3"/>
      <c r="I606" s="3"/>
      <c r="J606" s="3"/>
    </row>
    <row r="607" spans="1:10" ht="16.5" x14ac:dyDescent="0.3">
      <c r="A607" s="119"/>
      <c r="B607" s="5"/>
      <c r="C607" s="3"/>
      <c r="D607" s="3"/>
      <c r="E607" s="3"/>
      <c r="F607" s="3"/>
      <c r="G607" s="3"/>
      <c r="H607" s="3"/>
      <c r="I607" s="3"/>
      <c r="J607" s="3"/>
    </row>
    <row r="608" spans="1:10" ht="16.5" x14ac:dyDescent="0.3">
      <c r="A608" s="119"/>
      <c r="B608" s="5"/>
      <c r="C608" s="3"/>
      <c r="D608" s="3"/>
      <c r="E608" s="3"/>
      <c r="F608" s="3"/>
      <c r="G608" s="3"/>
      <c r="H608" s="3"/>
      <c r="I608" s="3"/>
      <c r="J608" s="3"/>
    </row>
    <row r="609" spans="1:10" ht="16.5" x14ac:dyDescent="0.3">
      <c r="A609" s="119"/>
      <c r="B609" s="5"/>
      <c r="C609" s="3"/>
      <c r="D609" s="3"/>
      <c r="E609" s="3"/>
      <c r="F609" s="3"/>
      <c r="G609" s="3"/>
      <c r="H609" s="3"/>
      <c r="I609" s="3"/>
      <c r="J609" s="3"/>
    </row>
    <row r="610" spans="1:10" ht="16.5" x14ac:dyDescent="0.3">
      <c r="A610" s="119"/>
      <c r="B610" s="5"/>
      <c r="C610" s="3"/>
      <c r="D610" s="3"/>
      <c r="E610" s="3"/>
      <c r="F610" s="3"/>
      <c r="G610" s="3"/>
      <c r="H610" s="3"/>
      <c r="I610" s="3"/>
      <c r="J610" s="3"/>
    </row>
    <row r="611" spans="1:10" ht="16.5" x14ac:dyDescent="0.3">
      <c r="A611" s="119"/>
      <c r="B611" s="5"/>
      <c r="C611" s="3"/>
      <c r="D611" s="3"/>
      <c r="E611" s="3"/>
      <c r="F611" s="3"/>
      <c r="G611" s="3"/>
      <c r="H611" s="3"/>
      <c r="I611" s="3"/>
      <c r="J611" s="3"/>
    </row>
    <row r="612" spans="1:10" ht="16.5" x14ac:dyDescent="0.3">
      <c r="A612" s="119"/>
      <c r="B612" s="5"/>
      <c r="C612" s="3"/>
      <c r="D612" s="3"/>
      <c r="E612" s="3"/>
      <c r="F612" s="3"/>
      <c r="G612" s="3"/>
      <c r="H612" s="3"/>
      <c r="I612" s="3"/>
      <c r="J612" s="3"/>
    </row>
    <row r="613" spans="1:10" ht="16.5" x14ac:dyDescent="0.3">
      <c r="A613" s="119"/>
      <c r="B613" s="5"/>
      <c r="C613" s="3"/>
      <c r="D613" s="3"/>
      <c r="E613" s="3"/>
      <c r="F613" s="3"/>
      <c r="G613" s="3"/>
      <c r="H613" s="3"/>
      <c r="I613" s="3"/>
      <c r="J613" s="3"/>
    </row>
    <row r="614" spans="1:10" ht="16.5" x14ac:dyDescent="0.3">
      <c r="A614" s="119"/>
      <c r="B614" s="5"/>
      <c r="C614" s="3"/>
      <c r="D614" s="3"/>
      <c r="E614" s="3"/>
      <c r="F614" s="3"/>
      <c r="G614" s="3"/>
      <c r="H614" s="3"/>
      <c r="I614" s="3"/>
      <c r="J614" s="3"/>
    </row>
    <row r="615" spans="1:10" ht="16.5" x14ac:dyDescent="0.3">
      <c r="A615" s="119"/>
      <c r="B615" s="5"/>
      <c r="C615" s="3"/>
      <c r="D615" s="3"/>
      <c r="E615" s="3"/>
      <c r="F615" s="3"/>
      <c r="G615" s="3"/>
      <c r="H615" s="3"/>
      <c r="I615" s="3"/>
      <c r="J615" s="3"/>
    </row>
    <row r="616" spans="1:10" ht="16.5" x14ac:dyDescent="0.3">
      <c r="A616" s="119"/>
      <c r="B616" s="5"/>
      <c r="C616" s="3"/>
      <c r="D616" s="3"/>
      <c r="E616" s="3"/>
      <c r="F616" s="3"/>
      <c r="G616" s="3"/>
      <c r="H616" s="3"/>
      <c r="I616" s="3"/>
      <c r="J616" s="3"/>
    </row>
    <row r="617" spans="1:10" ht="16.5" x14ac:dyDescent="0.3">
      <c r="A617" s="119"/>
      <c r="B617" s="5"/>
      <c r="C617" s="3"/>
      <c r="D617" s="3"/>
      <c r="E617" s="3"/>
      <c r="F617" s="3"/>
      <c r="G617" s="3"/>
      <c r="H617" s="3"/>
      <c r="I617" s="3"/>
      <c r="J617" s="3"/>
    </row>
    <row r="618" spans="1:10" ht="16.5" x14ac:dyDescent="0.3">
      <c r="A618" s="119"/>
      <c r="B618" s="5"/>
      <c r="C618" s="3"/>
      <c r="D618" s="3"/>
      <c r="E618" s="3"/>
      <c r="F618" s="3"/>
      <c r="G618" s="3"/>
      <c r="H618" s="3"/>
      <c r="I618" s="3"/>
      <c r="J618" s="3"/>
    </row>
    <row r="619" spans="1:10" ht="16.5" x14ac:dyDescent="0.3">
      <c r="A619" s="119"/>
      <c r="B619" s="5"/>
      <c r="C619" s="3"/>
      <c r="D619" s="3"/>
      <c r="E619" s="3"/>
      <c r="F619" s="3"/>
      <c r="G619" s="3"/>
      <c r="H619" s="3"/>
      <c r="I619" s="3"/>
      <c r="J619" s="3"/>
    </row>
    <row r="620" spans="1:10" ht="16.5" x14ac:dyDescent="0.3">
      <c r="A620" s="119"/>
      <c r="B620" s="5"/>
      <c r="C620" s="3"/>
      <c r="D620" s="3"/>
      <c r="E620" s="3"/>
      <c r="F620" s="3"/>
      <c r="G620" s="3"/>
      <c r="H620" s="3"/>
      <c r="I620" s="3"/>
      <c r="J620" s="3"/>
    </row>
    <row r="621" spans="1:10" ht="16.5" x14ac:dyDescent="0.3">
      <c r="A621" s="119"/>
      <c r="B621" s="5"/>
      <c r="C621" s="3"/>
      <c r="D621" s="3"/>
      <c r="E621" s="3"/>
      <c r="F621" s="3"/>
      <c r="G621" s="3"/>
      <c r="H621" s="3"/>
      <c r="I621" s="3"/>
      <c r="J621" s="3"/>
    </row>
  </sheetData>
  <mergeCells count="7">
    <mergeCell ref="A9:F9"/>
    <mergeCell ref="A96:F96"/>
    <mergeCell ref="A40:F40"/>
    <mergeCell ref="A27:F27"/>
    <mergeCell ref="A29:F29"/>
    <mergeCell ref="A32:F32"/>
    <mergeCell ref="A34:F34"/>
  </mergeCells>
  <conditionalFormatting sqref="B7">
    <cfRule type="cellIs" dxfId="1"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E2C3-9343-412C-BBBE-84CF19593B33}">
  <sheetPr codeName="Sheet10"/>
  <dimension ref="A1:XFD128"/>
  <sheetViews>
    <sheetView zoomScaleNormal="100" workbookViewId="0">
      <pane ySplit="8" topLeftCell="A59" activePane="bottomLeft" state="frozen"/>
      <selection pane="bottomLeft" activeCell="F68" sqref="F68"/>
    </sheetView>
  </sheetViews>
  <sheetFormatPr defaultColWidth="8.85546875" defaultRowHeight="15" x14ac:dyDescent="0.25"/>
  <cols>
    <col min="1" max="1" width="20.7109375" style="110" customWidth="1"/>
    <col min="2" max="2" width="31.7109375" style="38" customWidth="1"/>
    <col min="3" max="3" width="16.140625" style="38" customWidth="1"/>
    <col min="4" max="4" width="17.85546875" style="38" customWidth="1"/>
    <col min="5" max="5" width="25.42578125" style="38" customWidth="1"/>
    <col min="6" max="6" width="92.85546875" style="38" customWidth="1"/>
    <col min="7" max="16384" width="8.85546875" style="38"/>
  </cols>
  <sheetData>
    <row r="1" spans="1:6" s="97" customFormat="1" x14ac:dyDescent="0.25">
      <c r="A1" s="110"/>
    </row>
    <row r="2" spans="1:6" s="122" customFormat="1" x14ac:dyDescent="0.25">
      <c r="A2" s="121"/>
    </row>
    <row r="3" spans="1:6" s="122" customFormat="1" x14ac:dyDescent="0.25">
      <c r="A3" s="121"/>
      <c r="B3" s="123" t="s">
        <v>726</v>
      </c>
    </row>
    <row r="4" spans="1:6" s="122" customFormat="1" x14ac:dyDescent="0.25">
      <c r="A4" s="121"/>
      <c r="B4" s="123" t="s">
        <v>727</v>
      </c>
    </row>
    <row r="5" spans="1:6" s="122" customFormat="1" x14ac:dyDescent="0.25">
      <c r="A5" s="121"/>
      <c r="B5" s="123"/>
    </row>
    <row r="6" spans="1:6" s="122" customFormat="1" x14ac:dyDescent="0.25">
      <c r="A6" s="121"/>
      <c r="B6" s="124"/>
      <c r="C6" s="125"/>
    </row>
    <row r="7" spans="1:6" s="122" customFormat="1" ht="15.75" thickBot="1" x14ac:dyDescent="0.3">
      <c r="A7" s="126"/>
    </row>
    <row r="8" spans="1:6" s="97" customFormat="1" ht="30" customHeight="1" thickBot="1" x14ac:dyDescent="0.3">
      <c r="A8" s="127" t="s">
        <v>78</v>
      </c>
      <c r="B8" s="128" t="s">
        <v>75</v>
      </c>
      <c r="C8" s="128" t="s">
        <v>725</v>
      </c>
      <c r="D8" s="128" t="s">
        <v>77</v>
      </c>
      <c r="E8" s="128" t="s">
        <v>728</v>
      </c>
      <c r="F8" s="128" t="s">
        <v>0</v>
      </c>
    </row>
    <row r="9" spans="1:6" s="97" customFormat="1" ht="30" customHeight="1" thickBot="1" x14ac:dyDescent="0.3">
      <c r="A9" s="367" t="s">
        <v>705</v>
      </c>
      <c r="B9" s="368"/>
      <c r="C9" s="368"/>
      <c r="D9" s="368"/>
      <c r="E9" s="368"/>
      <c r="F9" s="368"/>
    </row>
    <row r="10" spans="1:6" ht="90" x14ac:dyDescent="0.25">
      <c r="A10" s="113">
        <v>1</v>
      </c>
      <c r="B10" s="17" t="s">
        <v>628</v>
      </c>
      <c r="C10" s="20"/>
      <c r="D10" s="20"/>
      <c r="E10" s="20"/>
      <c r="F10" s="20"/>
    </row>
    <row r="11" spans="1:6" ht="45" x14ac:dyDescent="0.25">
      <c r="A11" s="113">
        <v>2</v>
      </c>
      <c r="B11" s="15" t="s">
        <v>702</v>
      </c>
      <c r="C11" s="18"/>
      <c r="D11" s="18"/>
      <c r="E11" s="18"/>
      <c r="F11" s="18"/>
    </row>
    <row r="12" spans="1:6" ht="45" x14ac:dyDescent="0.25">
      <c r="A12" s="113">
        <v>3</v>
      </c>
      <c r="B12" s="15" t="s">
        <v>703</v>
      </c>
      <c r="C12" s="18"/>
      <c r="D12" s="18"/>
      <c r="E12" s="18"/>
      <c r="F12" s="18"/>
    </row>
    <row r="13" spans="1:6" ht="60" x14ac:dyDescent="0.25">
      <c r="A13" s="113">
        <v>4</v>
      </c>
      <c r="B13" s="15" t="s">
        <v>613</v>
      </c>
      <c r="C13" s="18"/>
      <c r="D13" s="18"/>
      <c r="E13" s="18"/>
      <c r="F13" s="18"/>
    </row>
    <row r="14" spans="1:6" ht="60" x14ac:dyDescent="0.25">
      <c r="A14" s="113">
        <v>5</v>
      </c>
      <c r="B14" s="15" t="s">
        <v>613</v>
      </c>
      <c r="C14" s="18"/>
      <c r="D14" s="18"/>
      <c r="E14" s="18"/>
      <c r="F14" s="18"/>
    </row>
    <row r="15" spans="1:6" ht="30" x14ac:dyDescent="0.25">
      <c r="A15" s="113">
        <v>6</v>
      </c>
      <c r="B15" s="15" t="s">
        <v>655</v>
      </c>
      <c r="C15" s="18"/>
      <c r="D15" s="18"/>
      <c r="E15" s="18"/>
      <c r="F15" s="18"/>
    </row>
    <row r="16" spans="1:6" ht="60" x14ac:dyDescent="0.25">
      <c r="A16" s="113">
        <v>7</v>
      </c>
      <c r="B16" s="15" t="s">
        <v>704</v>
      </c>
      <c r="C16" s="18"/>
      <c r="D16" s="18"/>
      <c r="E16" s="18"/>
      <c r="F16" s="18"/>
    </row>
    <row r="17" spans="1:6" ht="45" x14ac:dyDescent="0.25">
      <c r="A17" s="113">
        <v>8</v>
      </c>
      <c r="B17" s="15" t="s">
        <v>614</v>
      </c>
      <c r="C17" s="18"/>
      <c r="D17" s="18"/>
      <c r="E17" s="18"/>
      <c r="F17" s="18"/>
    </row>
    <row r="18" spans="1:6" ht="105" x14ac:dyDescent="0.25">
      <c r="A18" s="113">
        <v>9</v>
      </c>
      <c r="B18" s="15" t="s">
        <v>618</v>
      </c>
      <c r="C18" s="18"/>
      <c r="D18" s="18"/>
      <c r="E18" s="18"/>
      <c r="F18" s="18"/>
    </row>
    <row r="19" spans="1:6" ht="135" x14ac:dyDescent="0.25">
      <c r="A19" s="113">
        <v>10</v>
      </c>
      <c r="B19" s="15" t="s">
        <v>619</v>
      </c>
      <c r="C19" s="18"/>
      <c r="D19" s="18"/>
      <c r="E19" s="18"/>
      <c r="F19" s="18"/>
    </row>
    <row r="20" spans="1:6" ht="60" x14ac:dyDescent="0.25">
      <c r="A20" s="113">
        <v>11</v>
      </c>
      <c r="B20" s="15" t="s">
        <v>658</v>
      </c>
      <c r="C20" s="18"/>
      <c r="D20" s="18"/>
      <c r="E20" s="18"/>
      <c r="F20" s="18"/>
    </row>
    <row r="21" spans="1:6" ht="60" x14ac:dyDescent="0.25">
      <c r="A21" s="113">
        <v>12</v>
      </c>
      <c r="B21" s="15" t="s">
        <v>659</v>
      </c>
      <c r="C21" s="18"/>
      <c r="D21" s="18"/>
      <c r="E21" s="18"/>
      <c r="F21" s="18"/>
    </row>
    <row r="22" spans="1:6" ht="45" x14ac:dyDescent="0.25">
      <c r="A22" s="113">
        <v>13</v>
      </c>
      <c r="B22" s="15" t="s">
        <v>660</v>
      </c>
      <c r="C22" s="18"/>
      <c r="D22" s="18"/>
      <c r="E22" s="18"/>
      <c r="F22" s="18"/>
    </row>
    <row r="23" spans="1:6" ht="60" x14ac:dyDescent="0.25">
      <c r="A23" s="113">
        <v>14</v>
      </c>
      <c r="B23" s="15" t="s">
        <v>661</v>
      </c>
      <c r="C23" s="18"/>
      <c r="D23" s="18"/>
      <c r="E23" s="18"/>
      <c r="F23" s="18"/>
    </row>
    <row r="24" spans="1:6" ht="45" x14ac:dyDescent="0.25">
      <c r="A24" s="113">
        <v>15</v>
      </c>
      <c r="B24" s="15" t="s">
        <v>662</v>
      </c>
      <c r="C24" s="18"/>
      <c r="D24" s="18"/>
      <c r="E24" s="18"/>
      <c r="F24" s="18"/>
    </row>
    <row r="25" spans="1:6" ht="45" x14ac:dyDescent="0.25">
      <c r="A25" s="113">
        <v>16</v>
      </c>
      <c r="B25" s="15" t="s">
        <v>663</v>
      </c>
      <c r="C25" s="18"/>
      <c r="D25" s="18"/>
      <c r="E25" s="18"/>
      <c r="F25" s="18"/>
    </row>
    <row r="26" spans="1:6" ht="90" x14ac:dyDescent="0.25">
      <c r="A26" s="113">
        <v>17</v>
      </c>
      <c r="B26" s="15" t="s">
        <v>621</v>
      </c>
      <c r="C26" s="18"/>
      <c r="D26" s="18"/>
      <c r="E26" s="18"/>
      <c r="F26" s="18"/>
    </row>
    <row r="27" spans="1:6" ht="60" x14ac:dyDescent="0.25">
      <c r="A27" s="113">
        <v>18</v>
      </c>
      <c r="B27" s="15" t="s">
        <v>664</v>
      </c>
      <c r="C27" s="18"/>
      <c r="D27" s="18"/>
      <c r="E27" s="18"/>
      <c r="F27" s="18"/>
    </row>
    <row r="28" spans="1:6" ht="90" x14ac:dyDescent="0.25">
      <c r="A28" s="113">
        <v>19</v>
      </c>
      <c r="B28" s="15" t="s">
        <v>673</v>
      </c>
      <c r="C28" s="18"/>
      <c r="D28" s="18"/>
      <c r="E28" s="18"/>
      <c r="F28" s="18"/>
    </row>
    <row r="29" spans="1:6" ht="60" x14ac:dyDescent="0.25">
      <c r="A29" s="113">
        <v>20</v>
      </c>
      <c r="B29" s="15" t="s">
        <v>676</v>
      </c>
      <c r="C29" s="18"/>
      <c r="D29" s="18"/>
      <c r="E29" s="18"/>
      <c r="F29" s="18"/>
    </row>
    <row r="30" spans="1:6" ht="120" x14ac:dyDescent="0.25">
      <c r="A30" s="113">
        <v>21</v>
      </c>
      <c r="B30" s="15" t="s">
        <v>677</v>
      </c>
      <c r="C30" s="18"/>
      <c r="D30" s="18"/>
      <c r="E30" s="18"/>
      <c r="F30" s="18"/>
    </row>
    <row r="31" spans="1:6" ht="105" x14ac:dyDescent="0.25">
      <c r="A31" s="113">
        <v>22</v>
      </c>
      <c r="B31" s="15" t="s">
        <v>678</v>
      </c>
      <c r="C31" s="18"/>
      <c r="D31" s="18"/>
      <c r="E31" s="18"/>
      <c r="F31" s="18"/>
    </row>
    <row r="32" spans="1:6" ht="75" x14ac:dyDescent="0.25">
      <c r="A32" s="113">
        <v>23</v>
      </c>
      <c r="B32" s="15" t="s">
        <v>681</v>
      </c>
      <c r="C32" s="18"/>
      <c r="D32" s="18"/>
      <c r="E32" s="18"/>
      <c r="F32" s="18"/>
    </row>
    <row r="33" spans="1:6" ht="75" x14ac:dyDescent="0.25">
      <c r="A33" s="113">
        <v>24</v>
      </c>
      <c r="B33" s="15" t="s">
        <v>682</v>
      </c>
      <c r="C33" s="18"/>
      <c r="D33" s="18"/>
      <c r="E33" s="18"/>
      <c r="F33" s="18"/>
    </row>
    <row r="34" spans="1:6" ht="60" x14ac:dyDescent="0.25">
      <c r="A34" s="113">
        <v>25</v>
      </c>
      <c r="B34" s="15" t="s">
        <v>683</v>
      </c>
      <c r="C34" s="18"/>
      <c r="D34" s="18"/>
      <c r="E34" s="18"/>
      <c r="F34" s="18"/>
    </row>
    <row r="35" spans="1:6" ht="105" x14ac:dyDescent="0.25">
      <c r="A35" s="113">
        <v>26</v>
      </c>
      <c r="B35" s="15" t="s">
        <v>722</v>
      </c>
      <c r="C35" s="18"/>
      <c r="D35" s="18"/>
      <c r="E35" s="18"/>
      <c r="F35" s="18"/>
    </row>
    <row r="36" spans="1:6" ht="75" x14ac:dyDescent="0.25">
      <c r="A36" s="113">
        <v>27</v>
      </c>
      <c r="B36" s="15" t="s">
        <v>688</v>
      </c>
      <c r="C36" s="18"/>
      <c r="D36" s="18"/>
      <c r="E36" s="18"/>
      <c r="F36" s="18"/>
    </row>
    <row r="37" spans="1:6" ht="60" x14ac:dyDescent="0.25">
      <c r="A37" s="113">
        <v>28</v>
      </c>
      <c r="B37" s="15" t="s">
        <v>689</v>
      </c>
      <c r="C37" s="18"/>
      <c r="D37" s="18"/>
      <c r="E37" s="18"/>
      <c r="F37" s="18"/>
    </row>
    <row r="38" spans="1:6" ht="135" x14ac:dyDescent="0.25">
      <c r="A38" s="113">
        <v>29</v>
      </c>
      <c r="B38" s="15" t="s">
        <v>692</v>
      </c>
      <c r="C38" s="18"/>
      <c r="D38" s="18"/>
      <c r="E38" s="18"/>
      <c r="F38" s="18"/>
    </row>
    <row r="39" spans="1:6" ht="60" x14ac:dyDescent="0.25">
      <c r="A39" s="113">
        <v>30</v>
      </c>
      <c r="B39" s="15" t="s">
        <v>693</v>
      </c>
      <c r="C39" s="18"/>
      <c r="D39" s="18"/>
      <c r="E39" s="18"/>
      <c r="F39" s="18"/>
    </row>
    <row r="40" spans="1:6" ht="120" x14ac:dyDescent="0.25">
      <c r="A40" s="113">
        <v>31</v>
      </c>
      <c r="B40" s="15" t="s">
        <v>694</v>
      </c>
      <c r="C40" s="18"/>
      <c r="D40" s="18"/>
      <c r="E40" s="18"/>
      <c r="F40" s="18"/>
    </row>
    <row r="41" spans="1:6" ht="150" x14ac:dyDescent="0.25">
      <c r="A41" s="113">
        <v>32</v>
      </c>
      <c r="B41" s="15" t="s">
        <v>696</v>
      </c>
      <c r="C41" s="18"/>
      <c r="D41" s="18"/>
      <c r="E41" s="18"/>
      <c r="F41" s="18"/>
    </row>
    <row r="42" spans="1:6" ht="105" x14ac:dyDescent="0.25">
      <c r="A42" s="113">
        <v>33</v>
      </c>
      <c r="B42" s="17" t="s">
        <v>715</v>
      </c>
      <c r="C42" s="20"/>
      <c r="D42" s="20"/>
      <c r="E42" s="20"/>
      <c r="F42" s="20"/>
    </row>
    <row r="43" spans="1:6" ht="90" x14ac:dyDescent="0.25">
      <c r="A43" s="113">
        <v>34</v>
      </c>
      <c r="B43" s="77" t="s">
        <v>603</v>
      </c>
      <c r="C43" s="75"/>
      <c r="D43" s="75"/>
      <c r="E43" s="75"/>
      <c r="F43" s="18"/>
    </row>
    <row r="44" spans="1:6" ht="135" x14ac:dyDescent="0.25">
      <c r="A44" s="113">
        <v>35</v>
      </c>
      <c r="B44" s="77" t="s">
        <v>716</v>
      </c>
      <c r="C44" s="75"/>
      <c r="D44" s="75"/>
      <c r="E44" s="75"/>
      <c r="F44" s="18"/>
    </row>
    <row r="45" spans="1:6" ht="30" x14ac:dyDescent="0.25">
      <c r="A45" s="113">
        <v>36</v>
      </c>
      <c r="B45" s="77" t="s">
        <v>626</v>
      </c>
      <c r="C45" s="75"/>
      <c r="D45" s="75"/>
      <c r="E45" s="75"/>
      <c r="F45" s="18"/>
    </row>
    <row r="46" spans="1:6" ht="60" x14ac:dyDescent="0.25">
      <c r="A46" s="113">
        <v>37</v>
      </c>
      <c r="B46" s="77" t="s">
        <v>604</v>
      </c>
      <c r="C46" s="75"/>
      <c r="D46" s="75"/>
      <c r="E46" s="75"/>
      <c r="F46" s="18"/>
    </row>
    <row r="47" spans="1:6" ht="60" x14ac:dyDescent="0.25">
      <c r="A47" s="113">
        <v>38</v>
      </c>
      <c r="B47" s="77" t="s">
        <v>627</v>
      </c>
      <c r="C47" s="75"/>
      <c r="D47" s="75"/>
      <c r="E47" s="75"/>
      <c r="F47" s="18"/>
    </row>
    <row r="48" spans="1:6" ht="60" x14ac:dyDescent="0.25">
      <c r="A48" s="113">
        <v>39</v>
      </c>
      <c r="B48" s="77" t="s">
        <v>706</v>
      </c>
      <c r="C48" s="75"/>
      <c r="D48" s="75"/>
      <c r="E48" s="75"/>
      <c r="F48" s="18"/>
    </row>
    <row r="49" spans="1:16384" ht="45" x14ac:dyDescent="0.25">
      <c r="A49" s="113">
        <v>40</v>
      </c>
      <c r="B49" s="15" t="s">
        <v>605</v>
      </c>
      <c r="C49" s="18"/>
      <c r="D49" s="18"/>
      <c r="E49" s="18"/>
      <c r="F49" s="18"/>
    </row>
    <row r="50" spans="1:16384" ht="60" x14ac:dyDescent="0.25">
      <c r="A50" s="113">
        <v>41</v>
      </c>
      <c r="B50" s="15" t="s">
        <v>606</v>
      </c>
      <c r="C50" s="18"/>
      <c r="D50" s="18"/>
      <c r="E50" s="18"/>
      <c r="F50" s="18"/>
    </row>
    <row r="51" spans="1:16384" ht="75" x14ac:dyDescent="0.25">
      <c r="A51" s="113">
        <v>42</v>
      </c>
      <c r="B51" s="15" t="s">
        <v>629</v>
      </c>
      <c r="C51" s="75"/>
      <c r="D51" s="75"/>
      <c r="E51" s="75"/>
      <c r="F51" s="18"/>
    </row>
    <row r="52" spans="1:16384" ht="45" x14ac:dyDescent="0.25">
      <c r="A52" s="113">
        <v>43</v>
      </c>
      <c r="B52" s="15" t="s">
        <v>607</v>
      </c>
      <c r="C52" s="75"/>
      <c r="D52" s="75"/>
      <c r="E52" s="75"/>
      <c r="F52" s="18"/>
    </row>
    <row r="53" spans="1:16384" ht="75" x14ac:dyDescent="0.25">
      <c r="A53" s="113">
        <v>44</v>
      </c>
      <c r="B53" s="77" t="s">
        <v>630</v>
      </c>
      <c r="C53" s="75"/>
      <c r="D53" s="75"/>
      <c r="E53" s="75"/>
      <c r="F53" s="18"/>
    </row>
    <row r="54" spans="1:16384" ht="60" x14ac:dyDescent="0.25">
      <c r="A54" s="113">
        <v>45</v>
      </c>
      <c r="B54" s="77" t="s">
        <v>631</v>
      </c>
      <c r="C54" s="75"/>
      <c r="D54" s="75"/>
      <c r="E54" s="75"/>
      <c r="F54" s="18"/>
    </row>
    <row r="55" spans="1:16384" ht="75" x14ac:dyDescent="0.25">
      <c r="A55" s="113">
        <v>46</v>
      </c>
      <c r="B55" s="77" t="s">
        <v>718</v>
      </c>
      <c r="C55" s="75"/>
      <c r="D55" s="75"/>
      <c r="E55" s="75"/>
      <c r="F55" s="18"/>
    </row>
    <row r="56" spans="1:16384" ht="90" x14ac:dyDescent="0.25">
      <c r="A56" s="113">
        <v>47</v>
      </c>
      <c r="B56" s="81" t="s">
        <v>632</v>
      </c>
      <c r="C56" s="82"/>
      <c r="D56" s="82"/>
      <c r="E56" s="82"/>
      <c r="F56" s="80"/>
    </row>
    <row r="57" spans="1:16384" ht="30" customHeight="1" x14ac:dyDescent="0.25">
      <c r="A57" s="369" t="s">
        <v>71</v>
      </c>
      <c r="B57" s="369"/>
      <c r="C57" s="369"/>
      <c r="D57" s="369"/>
      <c r="E57" s="369"/>
      <c r="F57" s="369"/>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66"/>
      <c r="IK57" s="366"/>
      <c r="IL57" s="366"/>
      <c r="IM57" s="366"/>
      <c r="IN57" s="366"/>
      <c r="IO57" s="366"/>
      <c r="IP57" s="366"/>
      <c r="IQ57" s="366"/>
      <c r="IR57" s="366"/>
      <c r="IS57" s="366"/>
      <c r="IT57" s="366"/>
      <c r="IU57" s="366"/>
      <c r="IV57" s="366"/>
      <c r="IW57" s="366"/>
      <c r="IX57" s="366"/>
      <c r="IY57" s="366"/>
      <c r="IZ57" s="366"/>
      <c r="JA57" s="366"/>
      <c r="JB57" s="366"/>
      <c r="JC57" s="366"/>
      <c r="JD57" s="366"/>
      <c r="JE57" s="366"/>
      <c r="JF57" s="366"/>
      <c r="JG57" s="366"/>
      <c r="JH57" s="366"/>
      <c r="JI57" s="366"/>
      <c r="JJ57" s="366"/>
      <c r="JK57" s="366"/>
      <c r="JL57" s="366"/>
      <c r="JM57" s="366"/>
      <c r="JN57" s="366"/>
      <c r="JO57" s="366"/>
      <c r="JP57" s="366"/>
      <c r="JQ57" s="366"/>
      <c r="JR57" s="366"/>
      <c r="JS57" s="366"/>
      <c r="JT57" s="366"/>
      <c r="JU57" s="366"/>
      <c r="JV57" s="366"/>
      <c r="JW57" s="366"/>
      <c r="JX57" s="366"/>
      <c r="JY57" s="366"/>
      <c r="JZ57" s="366"/>
      <c r="KA57" s="366"/>
      <c r="KB57" s="366"/>
      <c r="KC57" s="366"/>
      <c r="KD57" s="366"/>
      <c r="KE57" s="366"/>
      <c r="KF57" s="366"/>
      <c r="KG57" s="366"/>
      <c r="KH57" s="366"/>
      <c r="KI57" s="366"/>
      <c r="KJ57" s="366"/>
      <c r="KK57" s="366"/>
      <c r="KL57" s="366"/>
      <c r="KM57" s="366"/>
      <c r="KN57" s="366"/>
      <c r="KO57" s="366"/>
      <c r="KP57" s="366"/>
      <c r="KQ57" s="366"/>
      <c r="KR57" s="366"/>
      <c r="KS57" s="366"/>
      <c r="KT57" s="366"/>
      <c r="KU57" s="366"/>
      <c r="KV57" s="366"/>
      <c r="KW57" s="366"/>
      <c r="KX57" s="366"/>
      <c r="KY57" s="366"/>
      <c r="KZ57" s="366"/>
      <c r="LA57" s="366"/>
      <c r="LB57" s="366"/>
      <c r="LC57" s="366"/>
      <c r="LD57" s="366"/>
      <c r="LE57" s="366"/>
      <c r="LF57" s="366"/>
      <c r="LG57" s="366"/>
      <c r="LH57" s="366"/>
      <c r="LI57" s="366"/>
      <c r="LJ57" s="366"/>
      <c r="LK57" s="366"/>
      <c r="LL57" s="366"/>
      <c r="LM57" s="366"/>
      <c r="LN57" s="366"/>
      <c r="LO57" s="366"/>
      <c r="LP57" s="366"/>
      <c r="LQ57" s="366"/>
      <c r="LR57" s="366"/>
      <c r="LS57" s="366"/>
      <c r="LT57" s="366"/>
      <c r="LU57" s="366"/>
      <c r="LV57" s="366"/>
      <c r="LW57" s="366"/>
      <c r="LX57" s="366"/>
      <c r="LY57" s="366"/>
      <c r="LZ57" s="366"/>
      <c r="MA57" s="366"/>
      <c r="MB57" s="366"/>
      <c r="MC57" s="366"/>
      <c r="MD57" s="366"/>
      <c r="ME57" s="366"/>
      <c r="MF57" s="366"/>
      <c r="MG57" s="366"/>
      <c r="MH57" s="366"/>
      <c r="MI57" s="366"/>
      <c r="MJ57" s="366"/>
      <c r="MK57" s="366"/>
      <c r="ML57" s="366"/>
      <c r="MM57" s="366"/>
      <c r="MN57" s="366"/>
      <c r="MO57" s="366"/>
      <c r="MP57" s="366"/>
      <c r="MQ57" s="366"/>
      <c r="MR57" s="366"/>
      <c r="MS57" s="366"/>
      <c r="MT57" s="366"/>
      <c r="MU57" s="366"/>
      <c r="MV57" s="366"/>
      <c r="MW57" s="366"/>
      <c r="MX57" s="366"/>
      <c r="MY57" s="366"/>
      <c r="MZ57" s="366"/>
      <c r="NA57" s="366"/>
      <c r="NB57" s="366"/>
      <c r="NC57" s="366"/>
      <c r="ND57" s="366"/>
      <c r="NE57" s="366"/>
      <c r="NF57" s="366"/>
      <c r="NG57" s="366"/>
      <c r="NH57" s="366"/>
      <c r="NI57" s="366"/>
      <c r="NJ57" s="366"/>
      <c r="NK57" s="366"/>
      <c r="NL57" s="366"/>
      <c r="NM57" s="366"/>
      <c r="NN57" s="366"/>
      <c r="NO57" s="366"/>
      <c r="NP57" s="366"/>
      <c r="NQ57" s="366"/>
      <c r="NR57" s="366"/>
      <c r="NS57" s="366"/>
      <c r="NT57" s="366"/>
      <c r="NU57" s="366"/>
      <c r="NV57" s="366"/>
      <c r="NW57" s="366"/>
      <c r="NX57" s="366"/>
      <c r="NY57" s="366"/>
      <c r="NZ57" s="366"/>
      <c r="OA57" s="366"/>
      <c r="OB57" s="366"/>
      <c r="OC57" s="366"/>
      <c r="OD57" s="366"/>
      <c r="OE57" s="366"/>
      <c r="OF57" s="366"/>
      <c r="OG57" s="366"/>
      <c r="OH57" s="366"/>
      <c r="OI57" s="366"/>
      <c r="OJ57" s="366"/>
      <c r="OK57" s="366"/>
      <c r="OL57" s="366"/>
      <c r="OM57" s="366"/>
      <c r="ON57" s="366"/>
      <c r="OO57" s="366"/>
      <c r="OP57" s="366"/>
      <c r="OQ57" s="366"/>
      <c r="OR57" s="366"/>
      <c r="OS57" s="366"/>
      <c r="OT57" s="366"/>
      <c r="OU57" s="366"/>
      <c r="OV57" s="366"/>
      <c r="OW57" s="366"/>
      <c r="OX57" s="366"/>
      <c r="OY57" s="366"/>
      <c r="OZ57" s="366"/>
      <c r="PA57" s="366"/>
      <c r="PB57" s="366"/>
      <c r="PC57" s="366"/>
      <c r="PD57" s="366"/>
      <c r="PE57" s="366"/>
      <c r="PF57" s="366"/>
      <c r="PG57" s="366"/>
      <c r="PH57" s="366"/>
      <c r="PI57" s="366"/>
      <c r="PJ57" s="366"/>
      <c r="PK57" s="366"/>
      <c r="PL57" s="366"/>
      <c r="PM57" s="366"/>
      <c r="PN57" s="366"/>
      <c r="PO57" s="366"/>
      <c r="PP57" s="366"/>
      <c r="PQ57" s="366"/>
      <c r="PR57" s="366"/>
      <c r="PS57" s="366"/>
      <c r="PT57" s="366"/>
      <c r="PU57" s="366"/>
      <c r="PV57" s="366"/>
      <c r="PW57" s="366"/>
      <c r="PX57" s="366"/>
      <c r="PY57" s="366"/>
      <c r="PZ57" s="366"/>
      <c r="QA57" s="366"/>
      <c r="QB57" s="366"/>
      <c r="QC57" s="366"/>
      <c r="QD57" s="366"/>
      <c r="QE57" s="366"/>
      <c r="QF57" s="366"/>
      <c r="QG57" s="366"/>
      <c r="QH57" s="366"/>
      <c r="QI57" s="366"/>
      <c r="QJ57" s="366"/>
      <c r="QK57" s="366"/>
      <c r="QL57" s="366"/>
      <c r="QM57" s="366"/>
      <c r="QN57" s="366"/>
      <c r="QO57" s="366"/>
      <c r="QP57" s="366"/>
      <c r="QQ57" s="366"/>
      <c r="QR57" s="366"/>
      <c r="QS57" s="366"/>
      <c r="QT57" s="366"/>
      <c r="QU57" s="366"/>
      <c r="QV57" s="366"/>
      <c r="QW57" s="366"/>
      <c r="QX57" s="366"/>
      <c r="QY57" s="366"/>
      <c r="QZ57" s="366"/>
      <c r="RA57" s="366"/>
      <c r="RB57" s="366"/>
      <c r="RC57" s="366"/>
      <c r="RD57" s="366"/>
      <c r="RE57" s="366"/>
      <c r="RF57" s="366"/>
      <c r="RG57" s="366"/>
      <c r="RH57" s="366"/>
      <c r="RI57" s="366"/>
      <c r="RJ57" s="366"/>
      <c r="RK57" s="366"/>
      <c r="RL57" s="366"/>
      <c r="RM57" s="366"/>
      <c r="RN57" s="366"/>
      <c r="RO57" s="366"/>
      <c r="RP57" s="366"/>
      <c r="RQ57" s="366"/>
      <c r="RR57" s="366"/>
      <c r="RS57" s="366"/>
      <c r="RT57" s="366"/>
      <c r="RU57" s="366"/>
      <c r="RV57" s="366"/>
      <c r="RW57" s="366"/>
      <c r="RX57" s="366"/>
      <c r="RY57" s="366"/>
      <c r="RZ57" s="366"/>
      <c r="SA57" s="366"/>
      <c r="SB57" s="366"/>
      <c r="SC57" s="366"/>
      <c r="SD57" s="366"/>
      <c r="SE57" s="366"/>
      <c r="SF57" s="366"/>
      <c r="SG57" s="366"/>
      <c r="SH57" s="366"/>
      <c r="SI57" s="366"/>
      <c r="SJ57" s="366"/>
      <c r="SK57" s="366"/>
      <c r="SL57" s="366"/>
      <c r="SM57" s="366"/>
      <c r="SN57" s="366"/>
      <c r="SO57" s="366"/>
      <c r="SP57" s="366"/>
      <c r="SQ57" s="366"/>
      <c r="SR57" s="366"/>
      <c r="SS57" s="366"/>
      <c r="ST57" s="366"/>
      <c r="SU57" s="366"/>
      <c r="SV57" s="366"/>
      <c r="SW57" s="366"/>
      <c r="SX57" s="366"/>
      <c r="SY57" s="366"/>
      <c r="SZ57" s="366"/>
      <c r="TA57" s="366"/>
      <c r="TB57" s="366"/>
      <c r="TC57" s="366"/>
      <c r="TD57" s="366"/>
      <c r="TE57" s="366"/>
      <c r="TF57" s="366"/>
      <c r="TG57" s="366"/>
      <c r="TH57" s="366"/>
      <c r="TI57" s="366"/>
      <c r="TJ57" s="366"/>
      <c r="TK57" s="366"/>
      <c r="TL57" s="366"/>
      <c r="TM57" s="366"/>
      <c r="TN57" s="366"/>
      <c r="TO57" s="366"/>
      <c r="TP57" s="366"/>
      <c r="TQ57" s="366"/>
      <c r="TR57" s="366"/>
      <c r="TS57" s="366"/>
      <c r="TT57" s="366"/>
      <c r="TU57" s="366"/>
      <c r="TV57" s="366"/>
      <c r="TW57" s="366"/>
      <c r="TX57" s="366"/>
      <c r="TY57" s="366"/>
      <c r="TZ57" s="366"/>
      <c r="UA57" s="366"/>
      <c r="UB57" s="366"/>
      <c r="UC57" s="366"/>
      <c r="UD57" s="366"/>
      <c r="UE57" s="366"/>
      <c r="UF57" s="366"/>
      <c r="UG57" s="366"/>
      <c r="UH57" s="366"/>
      <c r="UI57" s="366"/>
      <c r="UJ57" s="366"/>
      <c r="UK57" s="366"/>
      <c r="UL57" s="366"/>
      <c r="UM57" s="366"/>
      <c r="UN57" s="366"/>
      <c r="UO57" s="366"/>
      <c r="UP57" s="366"/>
      <c r="UQ57" s="366"/>
      <c r="UR57" s="366"/>
      <c r="US57" s="366"/>
      <c r="UT57" s="366"/>
      <c r="UU57" s="366"/>
      <c r="UV57" s="366"/>
      <c r="UW57" s="366"/>
      <c r="UX57" s="366"/>
      <c r="UY57" s="366"/>
      <c r="UZ57" s="366"/>
      <c r="VA57" s="366"/>
      <c r="VB57" s="366"/>
      <c r="VC57" s="366"/>
      <c r="VD57" s="366"/>
      <c r="VE57" s="366"/>
      <c r="VF57" s="366"/>
      <c r="VG57" s="366"/>
      <c r="VH57" s="366"/>
      <c r="VI57" s="366"/>
      <c r="VJ57" s="366"/>
      <c r="VK57" s="366"/>
      <c r="VL57" s="366"/>
      <c r="VM57" s="366"/>
      <c r="VN57" s="366"/>
      <c r="VO57" s="366"/>
      <c r="VP57" s="366"/>
      <c r="VQ57" s="366"/>
      <c r="VR57" s="366"/>
      <c r="VS57" s="366"/>
      <c r="VT57" s="366"/>
      <c r="VU57" s="366"/>
      <c r="VV57" s="366"/>
      <c r="VW57" s="366"/>
      <c r="VX57" s="366"/>
      <c r="VY57" s="366"/>
      <c r="VZ57" s="366"/>
      <c r="WA57" s="366"/>
      <c r="WB57" s="366"/>
      <c r="WC57" s="366"/>
      <c r="WD57" s="366"/>
      <c r="WE57" s="366"/>
      <c r="WF57" s="366"/>
      <c r="WG57" s="366"/>
      <c r="WH57" s="366"/>
      <c r="WI57" s="366"/>
      <c r="WJ57" s="366"/>
      <c r="WK57" s="366"/>
      <c r="WL57" s="366"/>
      <c r="WM57" s="366"/>
      <c r="WN57" s="366"/>
      <c r="WO57" s="366"/>
      <c r="WP57" s="366"/>
      <c r="WQ57" s="366"/>
      <c r="WR57" s="366"/>
      <c r="WS57" s="366"/>
      <c r="WT57" s="366"/>
      <c r="WU57" s="366"/>
      <c r="WV57" s="366"/>
      <c r="WW57" s="366"/>
      <c r="WX57" s="366"/>
      <c r="WY57" s="366"/>
      <c r="WZ57" s="366"/>
      <c r="XA57" s="366"/>
      <c r="XB57" s="366"/>
      <c r="XC57" s="366"/>
      <c r="XD57" s="366"/>
      <c r="XE57" s="366"/>
      <c r="XF57" s="366"/>
      <c r="XG57" s="366"/>
      <c r="XH57" s="366"/>
      <c r="XI57" s="366"/>
      <c r="XJ57" s="366"/>
      <c r="XK57" s="366"/>
      <c r="XL57" s="366"/>
      <c r="XM57" s="366"/>
      <c r="XN57" s="366"/>
      <c r="XO57" s="366"/>
      <c r="XP57" s="366"/>
      <c r="XQ57" s="366"/>
      <c r="XR57" s="366"/>
      <c r="XS57" s="366"/>
      <c r="XT57" s="366"/>
      <c r="XU57" s="366"/>
      <c r="XV57" s="366"/>
      <c r="XW57" s="366"/>
      <c r="XX57" s="366"/>
      <c r="XY57" s="366"/>
      <c r="XZ57" s="366"/>
      <c r="YA57" s="366"/>
      <c r="YB57" s="366"/>
      <c r="YC57" s="366"/>
      <c r="YD57" s="366"/>
      <c r="YE57" s="366"/>
      <c r="YF57" s="366"/>
      <c r="YG57" s="366"/>
      <c r="YH57" s="366"/>
      <c r="YI57" s="366"/>
      <c r="YJ57" s="366"/>
      <c r="YK57" s="366"/>
      <c r="YL57" s="366"/>
      <c r="YM57" s="366"/>
      <c r="YN57" s="366"/>
      <c r="YO57" s="366"/>
      <c r="YP57" s="366"/>
      <c r="YQ57" s="366"/>
      <c r="YR57" s="366"/>
      <c r="YS57" s="366"/>
      <c r="YT57" s="366"/>
      <c r="YU57" s="366"/>
      <c r="YV57" s="366"/>
      <c r="YW57" s="366"/>
      <c r="YX57" s="366"/>
      <c r="YY57" s="366"/>
      <c r="YZ57" s="366"/>
      <c r="ZA57" s="366"/>
      <c r="ZB57" s="366"/>
      <c r="ZC57" s="366"/>
      <c r="ZD57" s="366"/>
      <c r="ZE57" s="366"/>
      <c r="ZF57" s="366"/>
      <c r="ZG57" s="366"/>
      <c r="ZH57" s="366"/>
      <c r="ZI57" s="366"/>
      <c r="ZJ57" s="366"/>
      <c r="ZK57" s="366"/>
      <c r="ZL57" s="366"/>
      <c r="ZM57" s="366"/>
      <c r="ZN57" s="366"/>
      <c r="ZO57" s="366"/>
      <c r="ZP57" s="366"/>
      <c r="ZQ57" s="366"/>
      <c r="ZR57" s="366"/>
      <c r="ZS57" s="366"/>
      <c r="ZT57" s="366"/>
      <c r="ZU57" s="366"/>
      <c r="ZV57" s="366"/>
      <c r="ZW57" s="366"/>
      <c r="ZX57" s="366"/>
      <c r="ZY57" s="366"/>
      <c r="ZZ57" s="366"/>
      <c r="AAA57" s="366"/>
      <c r="AAB57" s="366"/>
      <c r="AAC57" s="366"/>
      <c r="AAD57" s="366"/>
      <c r="AAE57" s="366"/>
      <c r="AAF57" s="366"/>
      <c r="AAG57" s="366"/>
      <c r="AAH57" s="366"/>
      <c r="AAI57" s="366"/>
      <c r="AAJ57" s="366"/>
      <c r="AAK57" s="366"/>
      <c r="AAL57" s="366"/>
      <c r="AAM57" s="366"/>
      <c r="AAN57" s="366"/>
      <c r="AAO57" s="366"/>
      <c r="AAP57" s="366"/>
      <c r="AAQ57" s="366"/>
      <c r="AAR57" s="366"/>
      <c r="AAS57" s="366"/>
      <c r="AAT57" s="366"/>
      <c r="AAU57" s="366"/>
      <c r="AAV57" s="366"/>
      <c r="AAW57" s="366"/>
      <c r="AAX57" s="366"/>
      <c r="AAY57" s="366"/>
      <c r="AAZ57" s="366"/>
      <c r="ABA57" s="366"/>
      <c r="ABB57" s="366"/>
      <c r="ABC57" s="366"/>
      <c r="ABD57" s="366"/>
      <c r="ABE57" s="366"/>
      <c r="ABF57" s="366"/>
      <c r="ABG57" s="366"/>
      <c r="ABH57" s="366"/>
      <c r="ABI57" s="366"/>
      <c r="ABJ57" s="366"/>
      <c r="ABK57" s="366"/>
      <c r="ABL57" s="366"/>
      <c r="ABM57" s="366"/>
      <c r="ABN57" s="366"/>
      <c r="ABO57" s="366"/>
      <c r="ABP57" s="366"/>
      <c r="ABQ57" s="366"/>
      <c r="ABR57" s="366"/>
      <c r="ABS57" s="366"/>
      <c r="ABT57" s="366"/>
      <c r="ABU57" s="366"/>
      <c r="ABV57" s="366"/>
      <c r="ABW57" s="366"/>
      <c r="ABX57" s="366"/>
      <c r="ABY57" s="366"/>
      <c r="ABZ57" s="366"/>
      <c r="ACA57" s="366"/>
      <c r="ACB57" s="366"/>
      <c r="ACC57" s="366"/>
      <c r="ACD57" s="366"/>
      <c r="ACE57" s="366"/>
      <c r="ACF57" s="366"/>
      <c r="ACG57" s="366"/>
      <c r="ACH57" s="366"/>
      <c r="ACI57" s="366"/>
      <c r="ACJ57" s="366"/>
      <c r="ACK57" s="366"/>
      <c r="ACL57" s="366"/>
      <c r="ACM57" s="366"/>
      <c r="ACN57" s="366"/>
      <c r="ACO57" s="366"/>
      <c r="ACP57" s="366"/>
      <c r="ACQ57" s="366"/>
      <c r="ACR57" s="366"/>
      <c r="ACS57" s="366"/>
      <c r="ACT57" s="366"/>
      <c r="ACU57" s="366"/>
      <c r="ACV57" s="366"/>
      <c r="ACW57" s="366"/>
      <c r="ACX57" s="366"/>
      <c r="ACY57" s="366"/>
      <c r="ACZ57" s="366"/>
      <c r="ADA57" s="366"/>
      <c r="ADB57" s="366"/>
      <c r="ADC57" s="366"/>
      <c r="ADD57" s="366"/>
      <c r="ADE57" s="366"/>
      <c r="ADF57" s="366"/>
      <c r="ADG57" s="366"/>
      <c r="ADH57" s="366"/>
      <c r="ADI57" s="366"/>
      <c r="ADJ57" s="366"/>
      <c r="ADK57" s="366"/>
      <c r="ADL57" s="366"/>
      <c r="ADM57" s="366"/>
      <c r="ADN57" s="366"/>
      <c r="ADO57" s="366"/>
      <c r="ADP57" s="366"/>
      <c r="ADQ57" s="366"/>
      <c r="ADR57" s="366"/>
      <c r="ADS57" s="366"/>
      <c r="ADT57" s="366"/>
      <c r="ADU57" s="366"/>
      <c r="ADV57" s="366"/>
      <c r="ADW57" s="366"/>
      <c r="ADX57" s="366"/>
      <c r="ADY57" s="366"/>
      <c r="ADZ57" s="366"/>
      <c r="AEA57" s="366"/>
      <c r="AEB57" s="366"/>
      <c r="AEC57" s="366"/>
      <c r="AED57" s="366"/>
      <c r="AEE57" s="366"/>
      <c r="AEF57" s="366"/>
      <c r="AEG57" s="366"/>
      <c r="AEH57" s="366"/>
      <c r="AEI57" s="366"/>
      <c r="AEJ57" s="366"/>
      <c r="AEK57" s="366"/>
      <c r="AEL57" s="366"/>
      <c r="AEM57" s="366"/>
      <c r="AEN57" s="366"/>
      <c r="AEO57" s="366"/>
      <c r="AEP57" s="366"/>
      <c r="AEQ57" s="366"/>
      <c r="AER57" s="366"/>
      <c r="AES57" s="366"/>
      <c r="AET57" s="366"/>
      <c r="AEU57" s="366"/>
      <c r="AEV57" s="366"/>
      <c r="AEW57" s="366"/>
      <c r="AEX57" s="366"/>
      <c r="AEY57" s="366"/>
      <c r="AEZ57" s="366"/>
      <c r="AFA57" s="366"/>
      <c r="AFB57" s="366"/>
      <c r="AFC57" s="366"/>
      <c r="AFD57" s="366"/>
      <c r="AFE57" s="366"/>
      <c r="AFF57" s="366"/>
      <c r="AFG57" s="366"/>
      <c r="AFH57" s="366"/>
      <c r="AFI57" s="366"/>
      <c r="AFJ57" s="366"/>
      <c r="AFK57" s="366"/>
      <c r="AFL57" s="366"/>
      <c r="AFM57" s="366"/>
      <c r="AFN57" s="366"/>
      <c r="AFO57" s="366"/>
      <c r="AFP57" s="366"/>
      <c r="AFQ57" s="366"/>
      <c r="AFR57" s="366"/>
      <c r="AFS57" s="366"/>
      <c r="AFT57" s="366"/>
      <c r="AFU57" s="366"/>
      <c r="AFV57" s="366"/>
      <c r="AFW57" s="366"/>
      <c r="AFX57" s="366"/>
      <c r="AFY57" s="366"/>
      <c r="AFZ57" s="366"/>
      <c r="AGA57" s="366"/>
      <c r="AGB57" s="366"/>
      <c r="AGC57" s="366"/>
      <c r="AGD57" s="366"/>
      <c r="AGE57" s="366"/>
      <c r="AGF57" s="366"/>
      <c r="AGG57" s="366"/>
      <c r="AGH57" s="366"/>
      <c r="AGI57" s="366"/>
      <c r="AGJ57" s="366"/>
      <c r="AGK57" s="366"/>
      <c r="AGL57" s="366"/>
      <c r="AGM57" s="366"/>
      <c r="AGN57" s="366"/>
      <c r="AGO57" s="366"/>
      <c r="AGP57" s="366"/>
      <c r="AGQ57" s="366"/>
      <c r="AGR57" s="366"/>
      <c r="AGS57" s="366"/>
      <c r="AGT57" s="366"/>
      <c r="AGU57" s="366"/>
      <c r="AGV57" s="366"/>
      <c r="AGW57" s="366"/>
      <c r="AGX57" s="366"/>
      <c r="AGY57" s="366"/>
      <c r="AGZ57" s="366"/>
      <c r="AHA57" s="366"/>
      <c r="AHB57" s="366"/>
      <c r="AHC57" s="366"/>
      <c r="AHD57" s="366"/>
      <c r="AHE57" s="366"/>
      <c r="AHF57" s="366"/>
      <c r="AHG57" s="366"/>
      <c r="AHH57" s="366"/>
      <c r="AHI57" s="366"/>
      <c r="AHJ57" s="366"/>
      <c r="AHK57" s="366"/>
      <c r="AHL57" s="366"/>
      <c r="AHM57" s="366"/>
      <c r="AHN57" s="366"/>
      <c r="AHO57" s="366"/>
      <c r="AHP57" s="366"/>
      <c r="AHQ57" s="366"/>
      <c r="AHR57" s="366"/>
      <c r="AHS57" s="366"/>
      <c r="AHT57" s="366"/>
      <c r="AHU57" s="366"/>
      <c r="AHV57" s="366"/>
      <c r="AHW57" s="366"/>
      <c r="AHX57" s="366"/>
      <c r="AHY57" s="366"/>
      <c r="AHZ57" s="366"/>
      <c r="AIA57" s="366"/>
      <c r="AIB57" s="366"/>
      <c r="AIC57" s="366"/>
      <c r="AID57" s="366"/>
      <c r="AIE57" s="366"/>
      <c r="AIF57" s="366"/>
      <c r="AIG57" s="366"/>
      <c r="AIH57" s="366"/>
      <c r="AII57" s="366"/>
      <c r="AIJ57" s="366"/>
      <c r="AIK57" s="366"/>
      <c r="AIL57" s="366"/>
      <c r="AIM57" s="366"/>
      <c r="AIN57" s="366"/>
      <c r="AIO57" s="366"/>
      <c r="AIP57" s="366"/>
      <c r="AIQ57" s="366"/>
      <c r="AIR57" s="366"/>
      <c r="AIS57" s="366"/>
      <c r="AIT57" s="366"/>
      <c r="AIU57" s="366"/>
      <c r="AIV57" s="366"/>
      <c r="AIW57" s="366"/>
      <c r="AIX57" s="366"/>
      <c r="AIY57" s="366"/>
      <c r="AIZ57" s="366"/>
      <c r="AJA57" s="366"/>
      <c r="AJB57" s="366"/>
      <c r="AJC57" s="366"/>
      <c r="AJD57" s="366"/>
      <c r="AJE57" s="366"/>
      <c r="AJF57" s="366"/>
      <c r="AJG57" s="366"/>
      <c r="AJH57" s="366"/>
      <c r="AJI57" s="366"/>
      <c r="AJJ57" s="366"/>
      <c r="AJK57" s="366"/>
      <c r="AJL57" s="366"/>
      <c r="AJM57" s="366"/>
      <c r="AJN57" s="366"/>
      <c r="AJO57" s="366"/>
      <c r="AJP57" s="366"/>
      <c r="AJQ57" s="366"/>
      <c r="AJR57" s="366"/>
      <c r="AJS57" s="366"/>
      <c r="AJT57" s="366"/>
      <c r="AJU57" s="366"/>
      <c r="AJV57" s="366"/>
      <c r="AJW57" s="366"/>
      <c r="AJX57" s="366"/>
      <c r="AJY57" s="366"/>
      <c r="AJZ57" s="366"/>
      <c r="AKA57" s="366"/>
      <c r="AKB57" s="366"/>
      <c r="AKC57" s="366"/>
      <c r="AKD57" s="366"/>
      <c r="AKE57" s="366"/>
      <c r="AKF57" s="366"/>
      <c r="AKG57" s="366"/>
      <c r="AKH57" s="366"/>
      <c r="AKI57" s="366"/>
      <c r="AKJ57" s="366"/>
      <c r="AKK57" s="366"/>
      <c r="AKL57" s="366"/>
      <c r="AKM57" s="366"/>
      <c r="AKN57" s="366"/>
      <c r="AKO57" s="366"/>
      <c r="AKP57" s="366"/>
      <c r="AKQ57" s="366"/>
      <c r="AKR57" s="366"/>
      <c r="AKS57" s="366"/>
      <c r="AKT57" s="366"/>
      <c r="AKU57" s="366"/>
      <c r="AKV57" s="366"/>
      <c r="AKW57" s="366"/>
      <c r="AKX57" s="366"/>
      <c r="AKY57" s="366"/>
      <c r="AKZ57" s="366"/>
      <c r="ALA57" s="366"/>
      <c r="ALB57" s="366"/>
      <c r="ALC57" s="366"/>
      <c r="ALD57" s="366"/>
      <c r="ALE57" s="366"/>
      <c r="ALF57" s="366"/>
      <c r="ALG57" s="366"/>
      <c r="ALH57" s="366"/>
      <c r="ALI57" s="366"/>
      <c r="ALJ57" s="366"/>
      <c r="ALK57" s="366"/>
      <c r="ALL57" s="366"/>
      <c r="ALM57" s="366"/>
      <c r="ALN57" s="366"/>
      <c r="ALO57" s="366"/>
      <c r="ALP57" s="366"/>
      <c r="ALQ57" s="366"/>
      <c r="ALR57" s="366"/>
      <c r="ALS57" s="366"/>
      <c r="ALT57" s="366"/>
      <c r="ALU57" s="366"/>
      <c r="ALV57" s="366"/>
      <c r="ALW57" s="366"/>
      <c r="ALX57" s="366"/>
      <c r="ALY57" s="366"/>
      <c r="ALZ57" s="366"/>
      <c r="AMA57" s="366"/>
      <c r="AMB57" s="366"/>
      <c r="AMC57" s="366"/>
      <c r="AMD57" s="366"/>
      <c r="AME57" s="366"/>
      <c r="AMF57" s="366"/>
      <c r="AMG57" s="366"/>
      <c r="AMH57" s="366"/>
      <c r="AMI57" s="366"/>
      <c r="AMJ57" s="366"/>
      <c r="AMK57" s="366"/>
      <c r="AML57" s="366"/>
      <c r="AMM57" s="366"/>
      <c r="AMN57" s="366"/>
      <c r="AMO57" s="366"/>
      <c r="AMP57" s="366"/>
      <c r="AMQ57" s="366"/>
      <c r="AMR57" s="366"/>
      <c r="AMS57" s="366"/>
      <c r="AMT57" s="366"/>
      <c r="AMU57" s="366"/>
      <c r="AMV57" s="366"/>
      <c r="AMW57" s="366"/>
      <c r="AMX57" s="366"/>
      <c r="AMY57" s="366"/>
      <c r="AMZ57" s="366"/>
      <c r="ANA57" s="366"/>
      <c r="ANB57" s="366"/>
      <c r="ANC57" s="366"/>
      <c r="AND57" s="366"/>
      <c r="ANE57" s="366"/>
      <c r="ANF57" s="366"/>
      <c r="ANG57" s="366"/>
      <c r="ANH57" s="366"/>
      <c r="ANI57" s="366"/>
      <c r="ANJ57" s="366"/>
      <c r="ANK57" s="366"/>
      <c r="ANL57" s="366"/>
      <c r="ANM57" s="366"/>
      <c r="ANN57" s="366"/>
      <c r="ANO57" s="366"/>
      <c r="ANP57" s="366"/>
      <c r="ANQ57" s="366"/>
      <c r="ANR57" s="366"/>
      <c r="ANS57" s="366"/>
      <c r="ANT57" s="366"/>
      <c r="ANU57" s="366"/>
      <c r="ANV57" s="366"/>
      <c r="ANW57" s="366"/>
      <c r="ANX57" s="366"/>
      <c r="ANY57" s="366"/>
      <c r="ANZ57" s="366"/>
      <c r="AOA57" s="366"/>
      <c r="AOB57" s="366"/>
      <c r="AOC57" s="366"/>
      <c r="AOD57" s="366"/>
      <c r="AOE57" s="366"/>
      <c r="AOF57" s="366"/>
      <c r="AOG57" s="366"/>
      <c r="AOH57" s="366"/>
      <c r="AOI57" s="366"/>
      <c r="AOJ57" s="366"/>
      <c r="AOK57" s="366"/>
      <c r="AOL57" s="366"/>
      <c r="AOM57" s="366"/>
      <c r="AON57" s="366"/>
      <c r="AOO57" s="366"/>
      <c r="AOP57" s="366"/>
      <c r="AOQ57" s="366"/>
      <c r="AOR57" s="366"/>
      <c r="AOS57" s="366"/>
      <c r="AOT57" s="366"/>
      <c r="AOU57" s="366"/>
      <c r="AOV57" s="366"/>
      <c r="AOW57" s="366"/>
      <c r="AOX57" s="366"/>
      <c r="AOY57" s="366"/>
      <c r="AOZ57" s="366"/>
      <c r="APA57" s="366"/>
      <c r="APB57" s="366"/>
      <c r="APC57" s="366"/>
      <c r="APD57" s="366"/>
      <c r="APE57" s="366"/>
      <c r="APF57" s="366"/>
      <c r="APG57" s="366"/>
      <c r="APH57" s="366"/>
      <c r="API57" s="366"/>
      <c r="APJ57" s="366"/>
      <c r="APK57" s="366"/>
      <c r="APL57" s="366"/>
      <c r="APM57" s="366"/>
      <c r="APN57" s="366"/>
      <c r="APO57" s="366"/>
      <c r="APP57" s="366"/>
      <c r="APQ57" s="366"/>
      <c r="APR57" s="366"/>
      <c r="APS57" s="366"/>
      <c r="APT57" s="366"/>
      <c r="APU57" s="366"/>
      <c r="APV57" s="366"/>
      <c r="APW57" s="366"/>
      <c r="APX57" s="366"/>
      <c r="APY57" s="366"/>
      <c r="APZ57" s="366"/>
      <c r="AQA57" s="366"/>
      <c r="AQB57" s="366"/>
      <c r="AQC57" s="366"/>
      <c r="AQD57" s="366"/>
      <c r="AQE57" s="366"/>
      <c r="AQF57" s="366"/>
      <c r="AQG57" s="366"/>
      <c r="AQH57" s="366"/>
      <c r="AQI57" s="366"/>
      <c r="AQJ57" s="366"/>
      <c r="AQK57" s="366"/>
      <c r="AQL57" s="366"/>
      <c r="AQM57" s="366"/>
      <c r="AQN57" s="366"/>
      <c r="AQO57" s="366"/>
      <c r="AQP57" s="366"/>
      <c r="AQQ57" s="366"/>
      <c r="AQR57" s="366"/>
      <c r="AQS57" s="366"/>
      <c r="AQT57" s="366"/>
      <c r="AQU57" s="366"/>
      <c r="AQV57" s="366"/>
      <c r="AQW57" s="366"/>
      <c r="AQX57" s="366"/>
      <c r="AQY57" s="366"/>
      <c r="AQZ57" s="366"/>
      <c r="ARA57" s="366"/>
      <c r="ARB57" s="366"/>
      <c r="ARC57" s="366"/>
      <c r="ARD57" s="366"/>
      <c r="ARE57" s="366"/>
      <c r="ARF57" s="366"/>
      <c r="ARG57" s="366"/>
      <c r="ARH57" s="366"/>
      <c r="ARI57" s="366"/>
      <c r="ARJ57" s="366"/>
      <c r="ARK57" s="366"/>
      <c r="ARL57" s="366"/>
      <c r="ARM57" s="366"/>
      <c r="ARN57" s="366"/>
      <c r="ARO57" s="366"/>
      <c r="ARP57" s="366"/>
      <c r="ARQ57" s="366"/>
      <c r="ARR57" s="366"/>
      <c r="ARS57" s="366"/>
      <c r="ART57" s="366"/>
      <c r="ARU57" s="366"/>
      <c r="ARV57" s="366"/>
      <c r="ARW57" s="366"/>
      <c r="ARX57" s="366"/>
      <c r="ARY57" s="366"/>
      <c r="ARZ57" s="366"/>
      <c r="ASA57" s="366"/>
      <c r="ASB57" s="366"/>
      <c r="ASC57" s="366"/>
      <c r="ASD57" s="366"/>
      <c r="ASE57" s="366"/>
      <c r="ASF57" s="366"/>
      <c r="ASG57" s="366"/>
      <c r="ASH57" s="366"/>
      <c r="ASI57" s="366"/>
      <c r="ASJ57" s="366"/>
      <c r="ASK57" s="366"/>
      <c r="ASL57" s="366"/>
      <c r="ASM57" s="366"/>
      <c r="ASN57" s="366"/>
      <c r="ASO57" s="366"/>
      <c r="ASP57" s="366"/>
      <c r="ASQ57" s="366"/>
      <c r="ASR57" s="366"/>
      <c r="ASS57" s="366"/>
      <c r="AST57" s="366"/>
      <c r="ASU57" s="366"/>
      <c r="ASV57" s="366"/>
      <c r="ASW57" s="366"/>
      <c r="ASX57" s="366"/>
      <c r="ASY57" s="366"/>
      <c r="ASZ57" s="366"/>
      <c r="ATA57" s="366"/>
      <c r="ATB57" s="366"/>
      <c r="ATC57" s="366"/>
      <c r="ATD57" s="366"/>
      <c r="ATE57" s="366"/>
      <c r="ATF57" s="366"/>
      <c r="ATG57" s="366"/>
      <c r="ATH57" s="366"/>
      <c r="ATI57" s="366"/>
      <c r="ATJ57" s="366"/>
      <c r="ATK57" s="366"/>
      <c r="ATL57" s="366"/>
      <c r="ATM57" s="366"/>
      <c r="ATN57" s="366"/>
      <c r="ATO57" s="366"/>
      <c r="ATP57" s="366"/>
      <c r="ATQ57" s="366"/>
      <c r="ATR57" s="366"/>
      <c r="ATS57" s="366"/>
      <c r="ATT57" s="366"/>
      <c r="ATU57" s="366"/>
      <c r="ATV57" s="366"/>
      <c r="ATW57" s="366"/>
      <c r="ATX57" s="366"/>
      <c r="ATY57" s="366"/>
      <c r="ATZ57" s="366"/>
      <c r="AUA57" s="366"/>
      <c r="AUB57" s="366"/>
      <c r="AUC57" s="366"/>
      <c r="AUD57" s="366"/>
      <c r="AUE57" s="366"/>
      <c r="AUF57" s="366"/>
      <c r="AUG57" s="366"/>
      <c r="AUH57" s="366"/>
      <c r="AUI57" s="366"/>
      <c r="AUJ57" s="366"/>
      <c r="AUK57" s="366"/>
      <c r="AUL57" s="366"/>
      <c r="AUM57" s="366"/>
      <c r="AUN57" s="366"/>
      <c r="AUO57" s="366"/>
      <c r="AUP57" s="366"/>
      <c r="AUQ57" s="366"/>
      <c r="AUR57" s="366"/>
      <c r="AUS57" s="366"/>
      <c r="AUT57" s="366"/>
      <c r="AUU57" s="366"/>
      <c r="AUV57" s="366"/>
      <c r="AUW57" s="366"/>
      <c r="AUX57" s="366"/>
      <c r="AUY57" s="366"/>
      <c r="AUZ57" s="366"/>
      <c r="AVA57" s="366"/>
      <c r="AVB57" s="366"/>
      <c r="AVC57" s="366"/>
      <c r="AVD57" s="366"/>
      <c r="AVE57" s="366"/>
      <c r="AVF57" s="366"/>
      <c r="AVG57" s="366"/>
      <c r="AVH57" s="366"/>
      <c r="AVI57" s="366"/>
      <c r="AVJ57" s="366"/>
      <c r="AVK57" s="366"/>
      <c r="AVL57" s="366"/>
      <c r="AVM57" s="366"/>
      <c r="AVN57" s="366"/>
      <c r="AVO57" s="366"/>
      <c r="AVP57" s="366"/>
      <c r="AVQ57" s="366"/>
      <c r="AVR57" s="366"/>
      <c r="AVS57" s="366"/>
      <c r="AVT57" s="366"/>
      <c r="AVU57" s="366"/>
      <c r="AVV57" s="366"/>
      <c r="AVW57" s="366"/>
      <c r="AVX57" s="366"/>
      <c r="AVY57" s="366"/>
      <c r="AVZ57" s="366"/>
      <c r="AWA57" s="366"/>
      <c r="AWB57" s="366"/>
      <c r="AWC57" s="366"/>
      <c r="AWD57" s="366"/>
      <c r="AWE57" s="366"/>
      <c r="AWF57" s="366"/>
      <c r="AWG57" s="366"/>
      <c r="AWH57" s="366"/>
      <c r="AWI57" s="366"/>
      <c r="AWJ57" s="366"/>
      <c r="AWK57" s="366"/>
      <c r="AWL57" s="366"/>
      <c r="AWM57" s="366"/>
      <c r="AWN57" s="366"/>
      <c r="AWO57" s="366"/>
      <c r="AWP57" s="366"/>
      <c r="AWQ57" s="366"/>
      <c r="AWR57" s="366"/>
      <c r="AWS57" s="366"/>
      <c r="AWT57" s="366"/>
      <c r="AWU57" s="366"/>
      <c r="AWV57" s="366"/>
      <c r="AWW57" s="366"/>
      <c r="AWX57" s="366"/>
      <c r="AWY57" s="366"/>
      <c r="AWZ57" s="366"/>
      <c r="AXA57" s="366"/>
      <c r="AXB57" s="366"/>
      <c r="AXC57" s="366"/>
      <c r="AXD57" s="366"/>
      <c r="AXE57" s="366"/>
      <c r="AXF57" s="366"/>
      <c r="AXG57" s="366"/>
      <c r="AXH57" s="366"/>
      <c r="AXI57" s="366"/>
      <c r="AXJ57" s="366"/>
      <c r="AXK57" s="366"/>
      <c r="AXL57" s="366"/>
      <c r="AXM57" s="366"/>
      <c r="AXN57" s="366"/>
      <c r="AXO57" s="366"/>
      <c r="AXP57" s="366"/>
      <c r="AXQ57" s="366"/>
      <c r="AXR57" s="366"/>
      <c r="AXS57" s="366"/>
      <c r="AXT57" s="366"/>
      <c r="AXU57" s="366"/>
      <c r="AXV57" s="366"/>
      <c r="AXW57" s="366"/>
      <c r="AXX57" s="366"/>
      <c r="AXY57" s="366"/>
      <c r="AXZ57" s="366"/>
      <c r="AYA57" s="366"/>
      <c r="AYB57" s="366"/>
      <c r="AYC57" s="366"/>
      <c r="AYD57" s="366"/>
      <c r="AYE57" s="366"/>
      <c r="AYF57" s="366"/>
      <c r="AYG57" s="366"/>
      <c r="AYH57" s="366"/>
      <c r="AYI57" s="366"/>
      <c r="AYJ57" s="366"/>
      <c r="AYK57" s="366"/>
      <c r="AYL57" s="366"/>
      <c r="AYM57" s="366"/>
      <c r="AYN57" s="366"/>
      <c r="AYO57" s="366"/>
      <c r="AYP57" s="366"/>
      <c r="AYQ57" s="366"/>
      <c r="AYR57" s="366"/>
      <c r="AYS57" s="366"/>
      <c r="AYT57" s="366"/>
      <c r="AYU57" s="366"/>
      <c r="AYV57" s="366"/>
      <c r="AYW57" s="366"/>
      <c r="AYX57" s="366"/>
      <c r="AYY57" s="366"/>
      <c r="AYZ57" s="366"/>
      <c r="AZA57" s="366"/>
      <c r="AZB57" s="366"/>
      <c r="AZC57" s="366"/>
      <c r="AZD57" s="366"/>
      <c r="AZE57" s="366"/>
      <c r="AZF57" s="366"/>
      <c r="AZG57" s="366"/>
      <c r="AZH57" s="366"/>
      <c r="AZI57" s="366"/>
      <c r="AZJ57" s="366"/>
      <c r="AZK57" s="366"/>
      <c r="AZL57" s="366"/>
      <c r="AZM57" s="366"/>
      <c r="AZN57" s="366"/>
      <c r="AZO57" s="366"/>
      <c r="AZP57" s="366"/>
      <c r="AZQ57" s="366"/>
      <c r="AZR57" s="366"/>
      <c r="AZS57" s="366"/>
      <c r="AZT57" s="366"/>
      <c r="AZU57" s="366"/>
      <c r="AZV57" s="366"/>
      <c r="AZW57" s="366"/>
      <c r="AZX57" s="366"/>
      <c r="AZY57" s="366"/>
      <c r="AZZ57" s="366"/>
      <c r="BAA57" s="366"/>
      <c r="BAB57" s="366"/>
      <c r="BAC57" s="366"/>
      <c r="BAD57" s="366"/>
      <c r="BAE57" s="366"/>
      <c r="BAF57" s="366"/>
      <c r="BAG57" s="366"/>
      <c r="BAH57" s="366"/>
      <c r="BAI57" s="366"/>
      <c r="BAJ57" s="366"/>
      <c r="BAK57" s="366"/>
      <c r="BAL57" s="366"/>
      <c r="BAM57" s="366"/>
      <c r="BAN57" s="366"/>
      <c r="BAO57" s="366"/>
      <c r="BAP57" s="366"/>
      <c r="BAQ57" s="366"/>
      <c r="BAR57" s="366"/>
      <c r="BAS57" s="366"/>
      <c r="BAT57" s="366"/>
      <c r="BAU57" s="366"/>
      <c r="BAV57" s="366"/>
      <c r="BAW57" s="366"/>
      <c r="BAX57" s="366"/>
      <c r="BAY57" s="366"/>
      <c r="BAZ57" s="366"/>
      <c r="BBA57" s="366"/>
      <c r="BBB57" s="366"/>
      <c r="BBC57" s="366"/>
      <c r="BBD57" s="366"/>
      <c r="BBE57" s="366"/>
      <c r="BBF57" s="366"/>
      <c r="BBG57" s="366"/>
      <c r="BBH57" s="366"/>
      <c r="BBI57" s="366"/>
      <c r="BBJ57" s="366"/>
      <c r="BBK57" s="366"/>
      <c r="BBL57" s="366"/>
      <c r="BBM57" s="366"/>
      <c r="BBN57" s="366"/>
      <c r="BBO57" s="366"/>
      <c r="BBP57" s="366"/>
      <c r="BBQ57" s="366"/>
      <c r="BBR57" s="366"/>
      <c r="BBS57" s="366"/>
      <c r="BBT57" s="366"/>
      <c r="BBU57" s="366"/>
      <c r="BBV57" s="366"/>
      <c r="BBW57" s="366"/>
      <c r="BBX57" s="366"/>
      <c r="BBY57" s="366"/>
      <c r="BBZ57" s="366"/>
      <c r="BCA57" s="366"/>
      <c r="BCB57" s="366"/>
      <c r="BCC57" s="366"/>
      <c r="BCD57" s="366"/>
      <c r="BCE57" s="366"/>
      <c r="BCF57" s="366"/>
      <c r="BCG57" s="366"/>
      <c r="BCH57" s="366"/>
      <c r="BCI57" s="366"/>
      <c r="BCJ57" s="366"/>
      <c r="BCK57" s="366"/>
      <c r="BCL57" s="366"/>
      <c r="BCM57" s="366"/>
      <c r="BCN57" s="366"/>
      <c r="BCO57" s="366"/>
      <c r="BCP57" s="366"/>
      <c r="BCQ57" s="366"/>
      <c r="BCR57" s="366"/>
      <c r="BCS57" s="366"/>
      <c r="BCT57" s="366"/>
      <c r="BCU57" s="366"/>
      <c r="BCV57" s="366"/>
      <c r="BCW57" s="366"/>
      <c r="BCX57" s="366"/>
      <c r="BCY57" s="366"/>
      <c r="BCZ57" s="366"/>
      <c r="BDA57" s="366"/>
      <c r="BDB57" s="366"/>
      <c r="BDC57" s="366"/>
      <c r="BDD57" s="366"/>
      <c r="BDE57" s="366"/>
      <c r="BDF57" s="366"/>
      <c r="BDG57" s="366"/>
      <c r="BDH57" s="366"/>
      <c r="BDI57" s="366"/>
      <c r="BDJ57" s="366"/>
      <c r="BDK57" s="366"/>
      <c r="BDL57" s="366"/>
      <c r="BDM57" s="366"/>
      <c r="BDN57" s="366"/>
      <c r="BDO57" s="366"/>
      <c r="BDP57" s="366"/>
      <c r="BDQ57" s="366"/>
      <c r="BDR57" s="366"/>
      <c r="BDS57" s="366"/>
      <c r="BDT57" s="366"/>
      <c r="BDU57" s="366"/>
      <c r="BDV57" s="366"/>
      <c r="BDW57" s="366"/>
      <c r="BDX57" s="366"/>
      <c r="BDY57" s="366"/>
      <c r="BDZ57" s="366"/>
      <c r="BEA57" s="366"/>
      <c r="BEB57" s="366"/>
      <c r="BEC57" s="366"/>
      <c r="BED57" s="366"/>
      <c r="BEE57" s="366"/>
      <c r="BEF57" s="366"/>
      <c r="BEG57" s="366"/>
      <c r="BEH57" s="366"/>
      <c r="BEI57" s="366"/>
      <c r="BEJ57" s="366"/>
      <c r="BEK57" s="366"/>
      <c r="BEL57" s="366"/>
      <c r="BEM57" s="366"/>
      <c r="BEN57" s="366"/>
      <c r="BEO57" s="366"/>
      <c r="BEP57" s="366"/>
      <c r="BEQ57" s="366"/>
      <c r="BER57" s="366"/>
      <c r="BES57" s="366"/>
      <c r="BET57" s="366"/>
      <c r="BEU57" s="366"/>
      <c r="BEV57" s="366"/>
      <c r="BEW57" s="366"/>
      <c r="BEX57" s="366"/>
      <c r="BEY57" s="366"/>
      <c r="BEZ57" s="366"/>
      <c r="BFA57" s="366"/>
      <c r="BFB57" s="366"/>
      <c r="BFC57" s="366"/>
      <c r="BFD57" s="366"/>
      <c r="BFE57" s="366"/>
      <c r="BFF57" s="366"/>
      <c r="BFG57" s="366"/>
      <c r="BFH57" s="366"/>
      <c r="BFI57" s="366"/>
      <c r="BFJ57" s="366"/>
      <c r="BFK57" s="366"/>
      <c r="BFL57" s="366"/>
      <c r="BFM57" s="366"/>
      <c r="BFN57" s="366"/>
      <c r="BFO57" s="366"/>
      <c r="BFP57" s="366"/>
      <c r="BFQ57" s="366"/>
      <c r="BFR57" s="366"/>
      <c r="BFS57" s="366"/>
      <c r="BFT57" s="366"/>
      <c r="BFU57" s="366"/>
      <c r="BFV57" s="366"/>
      <c r="BFW57" s="366"/>
      <c r="BFX57" s="366"/>
      <c r="BFY57" s="366"/>
      <c r="BFZ57" s="366"/>
      <c r="BGA57" s="366"/>
      <c r="BGB57" s="366"/>
      <c r="BGC57" s="366"/>
      <c r="BGD57" s="366"/>
      <c r="BGE57" s="366"/>
      <c r="BGF57" s="366"/>
      <c r="BGG57" s="366"/>
      <c r="BGH57" s="366"/>
      <c r="BGI57" s="366"/>
      <c r="BGJ57" s="366"/>
      <c r="BGK57" s="366"/>
      <c r="BGL57" s="366"/>
      <c r="BGM57" s="366"/>
      <c r="BGN57" s="366"/>
      <c r="BGO57" s="366"/>
      <c r="BGP57" s="366"/>
      <c r="BGQ57" s="366"/>
      <c r="BGR57" s="366"/>
      <c r="BGS57" s="366"/>
      <c r="BGT57" s="366"/>
      <c r="BGU57" s="366"/>
      <c r="BGV57" s="366"/>
      <c r="BGW57" s="366"/>
      <c r="BGX57" s="366"/>
      <c r="BGY57" s="366"/>
      <c r="BGZ57" s="366"/>
      <c r="BHA57" s="366"/>
      <c r="BHB57" s="366"/>
      <c r="BHC57" s="366"/>
      <c r="BHD57" s="366"/>
      <c r="BHE57" s="366"/>
      <c r="BHF57" s="366"/>
      <c r="BHG57" s="366"/>
      <c r="BHH57" s="366"/>
      <c r="BHI57" s="366"/>
      <c r="BHJ57" s="366"/>
      <c r="BHK57" s="366"/>
      <c r="BHL57" s="366"/>
      <c r="BHM57" s="366"/>
      <c r="BHN57" s="366"/>
      <c r="BHO57" s="366"/>
      <c r="BHP57" s="366"/>
      <c r="BHQ57" s="366"/>
      <c r="BHR57" s="366"/>
      <c r="BHS57" s="366"/>
      <c r="BHT57" s="366"/>
      <c r="BHU57" s="366"/>
      <c r="BHV57" s="366"/>
      <c r="BHW57" s="366"/>
      <c r="BHX57" s="366"/>
      <c r="BHY57" s="366"/>
      <c r="BHZ57" s="366"/>
      <c r="BIA57" s="366"/>
      <c r="BIB57" s="366"/>
      <c r="BIC57" s="366"/>
      <c r="BID57" s="366"/>
      <c r="BIE57" s="366"/>
      <c r="BIF57" s="366"/>
      <c r="BIG57" s="366"/>
      <c r="BIH57" s="366"/>
      <c r="BII57" s="366"/>
      <c r="BIJ57" s="366"/>
      <c r="BIK57" s="366"/>
      <c r="BIL57" s="366"/>
      <c r="BIM57" s="366"/>
      <c r="BIN57" s="366"/>
      <c r="BIO57" s="366"/>
      <c r="BIP57" s="366"/>
      <c r="BIQ57" s="366"/>
      <c r="BIR57" s="366"/>
      <c r="BIS57" s="366"/>
      <c r="BIT57" s="366"/>
      <c r="BIU57" s="366"/>
      <c r="BIV57" s="366"/>
      <c r="BIW57" s="366"/>
      <c r="BIX57" s="366"/>
      <c r="BIY57" s="366"/>
      <c r="BIZ57" s="366"/>
      <c r="BJA57" s="366"/>
      <c r="BJB57" s="366"/>
      <c r="BJC57" s="366"/>
      <c r="BJD57" s="366"/>
      <c r="BJE57" s="366"/>
      <c r="BJF57" s="366"/>
      <c r="BJG57" s="366"/>
      <c r="BJH57" s="366"/>
      <c r="BJI57" s="366"/>
      <c r="BJJ57" s="366"/>
      <c r="BJK57" s="366"/>
      <c r="BJL57" s="366"/>
      <c r="BJM57" s="366"/>
      <c r="BJN57" s="366"/>
      <c r="BJO57" s="366"/>
      <c r="BJP57" s="366"/>
      <c r="BJQ57" s="366"/>
      <c r="BJR57" s="366"/>
      <c r="BJS57" s="366"/>
      <c r="BJT57" s="366"/>
      <c r="BJU57" s="366"/>
      <c r="BJV57" s="366"/>
      <c r="BJW57" s="366"/>
      <c r="BJX57" s="366"/>
      <c r="BJY57" s="366"/>
      <c r="BJZ57" s="366"/>
      <c r="BKA57" s="366"/>
      <c r="BKB57" s="366"/>
      <c r="BKC57" s="366"/>
      <c r="BKD57" s="366"/>
      <c r="BKE57" s="366"/>
      <c r="BKF57" s="366"/>
      <c r="BKG57" s="366"/>
      <c r="BKH57" s="366"/>
      <c r="BKI57" s="366"/>
      <c r="BKJ57" s="366"/>
      <c r="BKK57" s="366"/>
      <c r="BKL57" s="366"/>
      <c r="BKM57" s="366"/>
      <c r="BKN57" s="366"/>
      <c r="BKO57" s="366"/>
      <c r="BKP57" s="366"/>
      <c r="BKQ57" s="366"/>
      <c r="BKR57" s="366"/>
      <c r="BKS57" s="366"/>
      <c r="BKT57" s="366"/>
      <c r="BKU57" s="366"/>
      <c r="BKV57" s="366"/>
      <c r="BKW57" s="366"/>
      <c r="BKX57" s="366"/>
      <c r="BKY57" s="366"/>
      <c r="BKZ57" s="366"/>
      <c r="BLA57" s="366"/>
      <c r="BLB57" s="366"/>
      <c r="BLC57" s="366"/>
      <c r="BLD57" s="366"/>
      <c r="BLE57" s="366"/>
      <c r="BLF57" s="366"/>
      <c r="BLG57" s="366"/>
      <c r="BLH57" s="366"/>
      <c r="BLI57" s="366"/>
      <c r="BLJ57" s="366"/>
      <c r="BLK57" s="366"/>
      <c r="BLL57" s="366"/>
      <c r="BLM57" s="366"/>
      <c r="BLN57" s="366"/>
      <c r="BLO57" s="366"/>
      <c r="BLP57" s="366"/>
      <c r="BLQ57" s="366"/>
      <c r="BLR57" s="366"/>
      <c r="BLS57" s="366"/>
      <c r="BLT57" s="366"/>
      <c r="BLU57" s="366"/>
      <c r="BLV57" s="366"/>
      <c r="BLW57" s="366"/>
      <c r="BLX57" s="366"/>
      <c r="BLY57" s="366"/>
      <c r="BLZ57" s="366"/>
      <c r="BMA57" s="366"/>
      <c r="BMB57" s="366"/>
      <c r="BMC57" s="366"/>
      <c r="BMD57" s="366"/>
      <c r="BME57" s="366"/>
      <c r="BMF57" s="366"/>
      <c r="BMG57" s="366"/>
      <c r="BMH57" s="366"/>
      <c r="BMI57" s="366"/>
      <c r="BMJ57" s="366"/>
      <c r="BMK57" s="366"/>
      <c r="BML57" s="366"/>
      <c r="BMM57" s="366"/>
      <c r="BMN57" s="366"/>
      <c r="BMO57" s="366"/>
      <c r="BMP57" s="366"/>
      <c r="BMQ57" s="366"/>
      <c r="BMR57" s="366"/>
      <c r="BMS57" s="366"/>
      <c r="BMT57" s="366"/>
      <c r="BMU57" s="366"/>
      <c r="BMV57" s="366"/>
      <c r="BMW57" s="366"/>
      <c r="BMX57" s="366"/>
      <c r="BMY57" s="366"/>
      <c r="BMZ57" s="366"/>
      <c r="BNA57" s="366"/>
      <c r="BNB57" s="366"/>
      <c r="BNC57" s="366"/>
      <c r="BND57" s="366"/>
      <c r="BNE57" s="366"/>
      <c r="BNF57" s="366"/>
      <c r="BNG57" s="366"/>
      <c r="BNH57" s="366"/>
      <c r="BNI57" s="366"/>
      <c r="BNJ57" s="366"/>
      <c r="BNK57" s="366"/>
      <c r="BNL57" s="366"/>
      <c r="BNM57" s="366"/>
      <c r="BNN57" s="366"/>
      <c r="BNO57" s="366"/>
      <c r="BNP57" s="366"/>
      <c r="BNQ57" s="366"/>
      <c r="BNR57" s="366"/>
      <c r="BNS57" s="366"/>
      <c r="BNT57" s="366"/>
      <c r="BNU57" s="366"/>
      <c r="BNV57" s="366"/>
      <c r="BNW57" s="366"/>
      <c r="BNX57" s="366"/>
      <c r="BNY57" s="366"/>
      <c r="BNZ57" s="366"/>
      <c r="BOA57" s="366"/>
      <c r="BOB57" s="366"/>
      <c r="BOC57" s="366"/>
      <c r="BOD57" s="366"/>
      <c r="BOE57" s="366"/>
      <c r="BOF57" s="366"/>
      <c r="BOG57" s="366"/>
      <c r="BOH57" s="366"/>
      <c r="BOI57" s="366"/>
      <c r="BOJ57" s="366"/>
      <c r="BOK57" s="366"/>
      <c r="BOL57" s="366"/>
      <c r="BOM57" s="366"/>
      <c r="BON57" s="366"/>
      <c r="BOO57" s="366"/>
      <c r="BOP57" s="366"/>
      <c r="BOQ57" s="366"/>
      <c r="BOR57" s="366"/>
      <c r="BOS57" s="366"/>
      <c r="BOT57" s="366"/>
      <c r="BOU57" s="366"/>
      <c r="BOV57" s="366"/>
      <c r="BOW57" s="366"/>
      <c r="BOX57" s="366"/>
      <c r="BOY57" s="366"/>
      <c r="BOZ57" s="366"/>
      <c r="BPA57" s="366"/>
      <c r="BPB57" s="366"/>
      <c r="BPC57" s="366"/>
      <c r="BPD57" s="366"/>
      <c r="BPE57" s="366"/>
      <c r="BPF57" s="366"/>
      <c r="BPG57" s="366"/>
      <c r="BPH57" s="366"/>
      <c r="BPI57" s="366"/>
      <c r="BPJ57" s="366"/>
      <c r="BPK57" s="366"/>
      <c r="BPL57" s="366"/>
      <c r="BPM57" s="366"/>
      <c r="BPN57" s="366"/>
      <c r="BPO57" s="366"/>
      <c r="BPP57" s="366"/>
      <c r="BPQ57" s="366"/>
      <c r="BPR57" s="366"/>
      <c r="BPS57" s="366"/>
      <c r="BPT57" s="366"/>
      <c r="BPU57" s="366"/>
      <c r="BPV57" s="366"/>
      <c r="BPW57" s="366"/>
      <c r="BPX57" s="366"/>
      <c r="BPY57" s="366"/>
      <c r="BPZ57" s="366"/>
      <c r="BQA57" s="366"/>
      <c r="BQB57" s="366"/>
      <c r="BQC57" s="366"/>
      <c r="BQD57" s="366"/>
      <c r="BQE57" s="366"/>
      <c r="BQF57" s="366"/>
      <c r="BQG57" s="366"/>
      <c r="BQH57" s="366"/>
      <c r="BQI57" s="366"/>
      <c r="BQJ57" s="366"/>
      <c r="BQK57" s="366"/>
      <c r="BQL57" s="366"/>
      <c r="BQM57" s="366"/>
      <c r="BQN57" s="366"/>
      <c r="BQO57" s="366"/>
      <c r="BQP57" s="366"/>
      <c r="BQQ57" s="366"/>
      <c r="BQR57" s="366"/>
      <c r="BQS57" s="366"/>
      <c r="BQT57" s="366"/>
      <c r="BQU57" s="366"/>
      <c r="BQV57" s="366"/>
      <c r="BQW57" s="366"/>
      <c r="BQX57" s="366"/>
      <c r="BQY57" s="366"/>
      <c r="BQZ57" s="366"/>
      <c r="BRA57" s="366"/>
      <c r="BRB57" s="366"/>
      <c r="BRC57" s="366"/>
      <c r="BRD57" s="366"/>
      <c r="BRE57" s="366"/>
      <c r="BRF57" s="366"/>
      <c r="BRG57" s="366"/>
      <c r="BRH57" s="366"/>
      <c r="BRI57" s="366"/>
      <c r="BRJ57" s="366"/>
      <c r="BRK57" s="366"/>
      <c r="BRL57" s="366"/>
      <c r="BRM57" s="366"/>
      <c r="BRN57" s="366"/>
      <c r="BRO57" s="366"/>
      <c r="BRP57" s="366"/>
      <c r="BRQ57" s="366"/>
      <c r="BRR57" s="366"/>
      <c r="BRS57" s="366"/>
      <c r="BRT57" s="366"/>
      <c r="BRU57" s="366"/>
      <c r="BRV57" s="366"/>
      <c r="BRW57" s="366"/>
      <c r="BRX57" s="366"/>
      <c r="BRY57" s="366"/>
      <c r="BRZ57" s="366"/>
      <c r="BSA57" s="366"/>
      <c r="BSB57" s="366"/>
      <c r="BSC57" s="366"/>
      <c r="BSD57" s="366"/>
      <c r="BSE57" s="366"/>
      <c r="BSF57" s="366"/>
      <c r="BSG57" s="366"/>
      <c r="BSH57" s="366"/>
      <c r="BSI57" s="366"/>
      <c r="BSJ57" s="366"/>
      <c r="BSK57" s="366"/>
      <c r="BSL57" s="366"/>
      <c r="BSM57" s="366"/>
      <c r="BSN57" s="366"/>
      <c r="BSO57" s="366"/>
      <c r="BSP57" s="366"/>
      <c r="BSQ57" s="366"/>
      <c r="BSR57" s="366"/>
      <c r="BSS57" s="366"/>
      <c r="BST57" s="366"/>
      <c r="BSU57" s="366"/>
      <c r="BSV57" s="366"/>
      <c r="BSW57" s="366"/>
      <c r="BSX57" s="366"/>
      <c r="BSY57" s="366"/>
      <c r="BSZ57" s="366"/>
      <c r="BTA57" s="366"/>
      <c r="BTB57" s="366"/>
      <c r="BTC57" s="366"/>
      <c r="BTD57" s="366"/>
      <c r="BTE57" s="366"/>
      <c r="BTF57" s="366"/>
      <c r="BTG57" s="366"/>
      <c r="BTH57" s="366"/>
      <c r="BTI57" s="366"/>
      <c r="BTJ57" s="366"/>
      <c r="BTK57" s="366"/>
      <c r="BTL57" s="366"/>
      <c r="BTM57" s="366"/>
      <c r="BTN57" s="366"/>
      <c r="BTO57" s="366"/>
      <c r="BTP57" s="366"/>
      <c r="BTQ57" s="366"/>
      <c r="BTR57" s="366"/>
      <c r="BTS57" s="366"/>
      <c r="BTT57" s="366"/>
      <c r="BTU57" s="366"/>
      <c r="BTV57" s="366"/>
      <c r="BTW57" s="366"/>
      <c r="BTX57" s="366"/>
      <c r="BTY57" s="366"/>
      <c r="BTZ57" s="366"/>
      <c r="BUA57" s="366"/>
      <c r="BUB57" s="366"/>
      <c r="BUC57" s="366"/>
      <c r="BUD57" s="366"/>
      <c r="BUE57" s="366"/>
      <c r="BUF57" s="366"/>
      <c r="BUG57" s="366"/>
      <c r="BUH57" s="366"/>
      <c r="BUI57" s="366"/>
      <c r="BUJ57" s="366"/>
      <c r="BUK57" s="366"/>
      <c r="BUL57" s="366"/>
      <c r="BUM57" s="366"/>
      <c r="BUN57" s="366"/>
      <c r="BUO57" s="366"/>
      <c r="BUP57" s="366"/>
      <c r="BUQ57" s="366"/>
      <c r="BUR57" s="366"/>
      <c r="BUS57" s="366"/>
      <c r="BUT57" s="366"/>
      <c r="BUU57" s="366"/>
      <c r="BUV57" s="366"/>
      <c r="BUW57" s="366"/>
      <c r="BUX57" s="366"/>
      <c r="BUY57" s="366"/>
      <c r="BUZ57" s="366"/>
      <c r="BVA57" s="366"/>
      <c r="BVB57" s="366"/>
      <c r="BVC57" s="366"/>
      <c r="BVD57" s="366"/>
      <c r="BVE57" s="366"/>
      <c r="BVF57" s="366"/>
      <c r="BVG57" s="366"/>
      <c r="BVH57" s="366"/>
      <c r="BVI57" s="366"/>
      <c r="BVJ57" s="366"/>
      <c r="BVK57" s="366"/>
      <c r="BVL57" s="366"/>
      <c r="BVM57" s="366"/>
      <c r="BVN57" s="366"/>
      <c r="BVO57" s="366"/>
      <c r="BVP57" s="366"/>
      <c r="BVQ57" s="366"/>
      <c r="BVR57" s="366"/>
      <c r="BVS57" s="366"/>
      <c r="BVT57" s="366"/>
      <c r="BVU57" s="366"/>
      <c r="BVV57" s="366"/>
      <c r="BVW57" s="366"/>
      <c r="BVX57" s="366"/>
      <c r="BVY57" s="366"/>
      <c r="BVZ57" s="366"/>
      <c r="BWA57" s="366"/>
      <c r="BWB57" s="366"/>
      <c r="BWC57" s="366"/>
      <c r="BWD57" s="366"/>
      <c r="BWE57" s="366"/>
      <c r="BWF57" s="366"/>
      <c r="BWG57" s="366"/>
      <c r="BWH57" s="366"/>
      <c r="BWI57" s="366"/>
      <c r="BWJ57" s="366"/>
      <c r="BWK57" s="366"/>
      <c r="BWL57" s="366"/>
      <c r="BWM57" s="366"/>
      <c r="BWN57" s="366"/>
      <c r="BWO57" s="366"/>
      <c r="BWP57" s="366"/>
      <c r="BWQ57" s="366"/>
      <c r="BWR57" s="366"/>
      <c r="BWS57" s="366"/>
      <c r="BWT57" s="366"/>
      <c r="BWU57" s="366"/>
      <c r="BWV57" s="366"/>
      <c r="BWW57" s="366"/>
      <c r="BWX57" s="366"/>
      <c r="BWY57" s="366"/>
      <c r="BWZ57" s="366"/>
      <c r="BXA57" s="366"/>
      <c r="BXB57" s="366"/>
      <c r="BXC57" s="366"/>
      <c r="BXD57" s="366"/>
      <c r="BXE57" s="366"/>
      <c r="BXF57" s="366"/>
      <c r="BXG57" s="366"/>
      <c r="BXH57" s="366"/>
      <c r="BXI57" s="366"/>
      <c r="BXJ57" s="366"/>
      <c r="BXK57" s="366"/>
      <c r="BXL57" s="366"/>
      <c r="BXM57" s="366"/>
      <c r="BXN57" s="366"/>
      <c r="BXO57" s="366"/>
      <c r="BXP57" s="366"/>
      <c r="BXQ57" s="366"/>
      <c r="BXR57" s="366"/>
      <c r="BXS57" s="366"/>
      <c r="BXT57" s="366"/>
      <c r="BXU57" s="366"/>
      <c r="BXV57" s="366"/>
      <c r="BXW57" s="366"/>
      <c r="BXX57" s="366"/>
      <c r="BXY57" s="366"/>
      <c r="BXZ57" s="366"/>
      <c r="BYA57" s="366"/>
      <c r="BYB57" s="366"/>
      <c r="BYC57" s="366"/>
      <c r="BYD57" s="366"/>
      <c r="BYE57" s="366"/>
      <c r="BYF57" s="366"/>
      <c r="BYG57" s="366"/>
      <c r="BYH57" s="366"/>
      <c r="BYI57" s="366"/>
      <c r="BYJ57" s="366"/>
      <c r="BYK57" s="366"/>
      <c r="BYL57" s="366"/>
      <c r="BYM57" s="366"/>
      <c r="BYN57" s="366"/>
      <c r="BYO57" s="366"/>
      <c r="BYP57" s="366"/>
      <c r="BYQ57" s="366"/>
      <c r="BYR57" s="366"/>
      <c r="BYS57" s="366"/>
      <c r="BYT57" s="366"/>
      <c r="BYU57" s="366"/>
      <c r="BYV57" s="366"/>
      <c r="BYW57" s="366"/>
      <c r="BYX57" s="366"/>
      <c r="BYY57" s="366"/>
      <c r="BYZ57" s="366"/>
      <c r="BZA57" s="366"/>
      <c r="BZB57" s="366"/>
      <c r="BZC57" s="366"/>
      <c r="BZD57" s="366"/>
      <c r="BZE57" s="366"/>
      <c r="BZF57" s="366"/>
      <c r="BZG57" s="366"/>
      <c r="BZH57" s="366"/>
      <c r="BZI57" s="366"/>
      <c r="BZJ57" s="366"/>
      <c r="BZK57" s="366"/>
      <c r="BZL57" s="366"/>
      <c r="BZM57" s="366"/>
      <c r="BZN57" s="366"/>
      <c r="BZO57" s="366"/>
      <c r="BZP57" s="366"/>
      <c r="BZQ57" s="366"/>
      <c r="BZR57" s="366"/>
      <c r="BZS57" s="366"/>
      <c r="BZT57" s="366"/>
      <c r="BZU57" s="366"/>
      <c r="BZV57" s="366"/>
      <c r="BZW57" s="366"/>
      <c r="BZX57" s="366"/>
      <c r="BZY57" s="366"/>
      <c r="BZZ57" s="366"/>
      <c r="CAA57" s="366"/>
      <c r="CAB57" s="366"/>
      <c r="CAC57" s="366"/>
      <c r="CAD57" s="366"/>
      <c r="CAE57" s="366"/>
      <c r="CAF57" s="366"/>
      <c r="CAG57" s="366"/>
      <c r="CAH57" s="366"/>
      <c r="CAI57" s="366"/>
      <c r="CAJ57" s="366"/>
      <c r="CAK57" s="366"/>
      <c r="CAL57" s="366"/>
      <c r="CAM57" s="366"/>
      <c r="CAN57" s="366"/>
      <c r="CAO57" s="366"/>
      <c r="CAP57" s="366"/>
      <c r="CAQ57" s="366"/>
      <c r="CAR57" s="366"/>
      <c r="CAS57" s="366"/>
      <c r="CAT57" s="366"/>
      <c r="CAU57" s="366"/>
      <c r="CAV57" s="366"/>
      <c r="CAW57" s="366"/>
      <c r="CAX57" s="366"/>
      <c r="CAY57" s="366"/>
      <c r="CAZ57" s="366"/>
      <c r="CBA57" s="366"/>
      <c r="CBB57" s="366"/>
      <c r="CBC57" s="366"/>
      <c r="CBD57" s="366"/>
      <c r="CBE57" s="366"/>
      <c r="CBF57" s="366"/>
      <c r="CBG57" s="366"/>
      <c r="CBH57" s="366"/>
      <c r="CBI57" s="366"/>
      <c r="CBJ57" s="366"/>
      <c r="CBK57" s="366"/>
      <c r="CBL57" s="366"/>
      <c r="CBM57" s="366"/>
      <c r="CBN57" s="366"/>
      <c r="CBO57" s="366"/>
      <c r="CBP57" s="366"/>
      <c r="CBQ57" s="366"/>
      <c r="CBR57" s="366"/>
      <c r="CBS57" s="366"/>
      <c r="CBT57" s="366"/>
      <c r="CBU57" s="366"/>
      <c r="CBV57" s="366"/>
      <c r="CBW57" s="366"/>
      <c r="CBX57" s="366"/>
      <c r="CBY57" s="366"/>
      <c r="CBZ57" s="366"/>
      <c r="CCA57" s="366"/>
      <c r="CCB57" s="366"/>
      <c r="CCC57" s="366"/>
      <c r="CCD57" s="366"/>
      <c r="CCE57" s="366"/>
      <c r="CCF57" s="366"/>
      <c r="CCG57" s="366"/>
      <c r="CCH57" s="366"/>
      <c r="CCI57" s="366"/>
      <c r="CCJ57" s="366"/>
      <c r="CCK57" s="366"/>
      <c r="CCL57" s="366"/>
      <c r="CCM57" s="366"/>
      <c r="CCN57" s="366"/>
      <c r="CCO57" s="366"/>
      <c r="CCP57" s="366"/>
      <c r="CCQ57" s="366"/>
      <c r="CCR57" s="366"/>
      <c r="CCS57" s="366"/>
      <c r="CCT57" s="366"/>
      <c r="CCU57" s="366"/>
      <c r="CCV57" s="366"/>
      <c r="CCW57" s="366"/>
      <c r="CCX57" s="366"/>
      <c r="CCY57" s="366"/>
      <c r="CCZ57" s="366"/>
      <c r="CDA57" s="366"/>
      <c r="CDB57" s="366"/>
      <c r="CDC57" s="366"/>
      <c r="CDD57" s="366"/>
      <c r="CDE57" s="366"/>
      <c r="CDF57" s="366"/>
      <c r="CDG57" s="366"/>
      <c r="CDH57" s="366"/>
      <c r="CDI57" s="366"/>
      <c r="CDJ57" s="366"/>
      <c r="CDK57" s="366"/>
      <c r="CDL57" s="366"/>
      <c r="CDM57" s="366"/>
      <c r="CDN57" s="366"/>
      <c r="CDO57" s="366"/>
      <c r="CDP57" s="366"/>
      <c r="CDQ57" s="366"/>
      <c r="CDR57" s="366"/>
      <c r="CDS57" s="366"/>
      <c r="CDT57" s="366"/>
      <c r="CDU57" s="366"/>
      <c r="CDV57" s="366"/>
      <c r="CDW57" s="366"/>
      <c r="CDX57" s="366"/>
      <c r="CDY57" s="366"/>
      <c r="CDZ57" s="366"/>
      <c r="CEA57" s="366"/>
      <c r="CEB57" s="366"/>
      <c r="CEC57" s="366"/>
      <c r="CED57" s="366"/>
      <c r="CEE57" s="366"/>
      <c r="CEF57" s="366"/>
      <c r="CEG57" s="366"/>
      <c r="CEH57" s="366"/>
      <c r="CEI57" s="366"/>
      <c r="CEJ57" s="366"/>
      <c r="CEK57" s="366"/>
      <c r="CEL57" s="366"/>
      <c r="CEM57" s="366"/>
      <c r="CEN57" s="366"/>
      <c r="CEO57" s="366"/>
      <c r="CEP57" s="366"/>
      <c r="CEQ57" s="366"/>
      <c r="CER57" s="366"/>
      <c r="CES57" s="366"/>
      <c r="CET57" s="366"/>
      <c r="CEU57" s="366"/>
      <c r="CEV57" s="366"/>
      <c r="CEW57" s="366"/>
      <c r="CEX57" s="366"/>
      <c r="CEY57" s="366"/>
      <c r="CEZ57" s="366"/>
      <c r="CFA57" s="366"/>
      <c r="CFB57" s="366"/>
      <c r="CFC57" s="366"/>
      <c r="CFD57" s="366"/>
      <c r="CFE57" s="366"/>
      <c r="CFF57" s="366"/>
      <c r="CFG57" s="366"/>
      <c r="CFH57" s="366"/>
      <c r="CFI57" s="366"/>
      <c r="CFJ57" s="366"/>
      <c r="CFK57" s="366"/>
      <c r="CFL57" s="366"/>
      <c r="CFM57" s="366"/>
      <c r="CFN57" s="366"/>
      <c r="CFO57" s="366"/>
      <c r="CFP57" s="366"/>
      <c r="CFQ57" s="366"/>
      <c r="CFR57" s="366"/>
      <c r="CFS57" s="366"/>
      <c r="CFT57" s="366"/>
      <c r="CFU57" s="366"/>
      <c r="CFV57" s="366"/>
      <c r="CFW57" s="366"/>
      <c r="CFX57" s="366"/>
      <c r="CFY57" s="366"/>
      <c r="CFZ57" s="366"/>
      <c r="CGA57" s="366"/>
      <c r="CGB57" s="366"/>
      <c r="CGC57" s="366"/>
      <c r="CGD57" s="366"/>
      <c r="CGE57" s="366"/>
      <c r="CGF57" s="366"/>
      <c r="CGG57" s="366"/>
      <c r="CGH57" s="366"/>
      <c r="CGI57" s="366"/>
      <c r="CGJ57" s="366"/>
      <c r="CGK57" s="366"/>
      <c r="CGL57" s="366"/>
      <c r="CGM57" s="366"/>
      <c r="CGN57" s="366"/>
      <c r="CGO57" s="366"/>
      <c r="CGP57" s="366"/>
      <c r="CGQ57" s="366"/>
      <c r="CGR57" s="366"/>
      <c r="CGS57" s="366"/>
      <c r="CGT57" s="366"/>
      <c r="CGU57" s="366"/>
      <c r="CGV57" s="366"/>
      <c r="CGW57" s="366"/>
      <c r="CGX57" s="366"/>
      <c r="CGY57" s="366"/>
      <c r="CGZ57" s="366"/>
      <c r="CHA57" s="366"/>
      <c r="CHB57" s="366"/>
      <c r="CHC57" s="366"/>
      <c r="CHD57" s="366"/>
      <c r="CHE57" s="366"/>
      <c r="CHF57" s="366"/>
      <c r="CHG57" s="366"/>
      <c r="CHH57" s="366"/>
      <c r="CHI57" s="366"/>
      <c r="CHJ57" s="366"/>
      <c r="CHK57" s="366"/>
      <c r="CHL57" s="366"/>
      <c r="CHM57" s="366"/>
      <c r="CHN57" s="366"/>
      <c r="CHO57" s="366"/>
      <c r="CHP57" s="366"/>
      <c r="CHQ57" s="366"/>
      <c r="CHR57" s="366"/>
      <c r="CHS57" s="366"/>
      <c r="CHT57" s="366"/>
      <c r="CHU57" s="366"/>
      <c r="CHV57" s="366"/>
      <c r="CHW57" s="366"/>
      <c r="CHX57" s="366"/>
      <c r="CHY57" s="366"/>
      <c r="CHZ57" s="366"/>
      <c r="CIA57" s="366"/>
      <c r="CIB57" s="366"/>
      <c r="CIC57" s="366"/>
      <c r="CID57" s="366"/>
      <c r="CIE57" s="366"/>
      <c r="CIF57" s="366"/>
      <c r="CIG57" s="366"/>
      <c r="CIH57" s="366"/>
      <c r="CII57" s="366"/>
      <c r="CIJ57" s="366"/>
      <c r="CIK57" s="366"/>
      <c r="CIL57" s="366"/>
      <c r="CIM57" s="366"/>
      <c r="CIN57" s="366"/>
      <c r="CIO57" s="366"/>
      <c r="CIP57" s="366"/>
      <c r="CIQ57" s="366"/>
      <c r="CIR57" s="366"/>
      <c r="CIS57" s="366"/>
      <c r="CIT57" s="366"/>
      <c r="CIU57" s="366"/>
      <c r="CIV57" s="366"/>
      <c r="CIW57" s="366"/>
      <c r="CIX57" s="366"/>
      <c r="CIY57" s="366"/>
      <c r="CIZ57" s="366"/>
      <c r="CJA57" s="366"/>
      <c r="CJB57" s="366"/>
      <c r="CJC57" s="366"/>
      <c r="CJD57" s="366"/>
      <c r="CJE57" s="366"/>
      <c r="CJF57" s="366"/>
      <c r="CJG57" s="366"/>
      <c r="CJH57" s="366"/>
      <c r="CJI57" s="366"/>
      <c r="CJJ57" s="366"/>
      <c r="CJK57" s="366"/>
      <c r="CJL57" s="366"/>
      <c r="CJM57" s="366"/>
      <c r="CJN57" s="366"/>
      <c r="CJO57" s="366"/>
      <c r="CJP57" s="366"/>
      <c r="CJQ57" s="366"/>
      <c r="CJR57" s="366"/>
      <c r="CJS57" s="366"/>
      <c r="CJT57" s="366"/>
      <c r="CJU57" s="366"/>
      <c r="CJV57" s="366"/>
      <c r="CJW57" s="366"/>
      <c r="CJX57" s="366"/>
      <c r="CJY57" s="366"/>
      <c r="CJZ57" s="366"/>
      <c r="CKA57" s="366"/>
      <c r="CKB57" s="366"/>
      <c r="CKC57" s="366"/>
      <c r="CKD57" s="366"/>
      <c r="CKE57" s="366"/>
      <c r="CKF57" s="366"/>
      <c r="CKG57" s="366"/>
      <c r="CKH57" s="366"/>
      <c r="CKI57" s="366"/>
      <c r="CKJ57" s="366"/>
      <c r="CKK57" s="366"/>
      <c r="CKL57" s="366"/>
      <c r="CKM57" s="366"/>
      <c r="CKN57" s="366"/>
      <c r="CKO57" s="366"/>
      <c r="CKP57" s="366"/>
      <c r="CKQ57" s="366"/>
      <c r="CKR57" s="366"/>
      <c r="CKS57" s="366"/>
      <c r="CKT57" s="366"/>
      <c r="CKU57" s="366"/>
      <c r="CKV57" s="366"/>
      <c r="CKW57" s="366"/>
      <c r="CKX57" s="366"/>
      <c r="CKY57" s="366"/>
      <c r="CKZ57" s="366"/>
      <c r="CLA57" s="366"/>
      <c r="CLB57" s="366"/>
      <c r="CLC57" s="366"/>
      <c r="CLD57" s="366"/>
      <c r="CLE57" s="366"/>
      <c r="CLF57" s="366"/>
      <c r="CLG57" s="366"/>
      <c r="CLH57" s="366"/>
      <c r="CLI57" s="366"/>
      <c r="CLJ57" s="366"/>
      <c r="CLK57" s="366"/>
      <c r="CLL57" s="366"/>
      <c r="CLM57" s="366"/>
      <c r="CLN57" s="366"/>
      <c r="CLO57" s="366"/>
      <c r="CLP57" s="366"/>
      <c r="CLQ57" s="366"/>
      <c r="CLR57" s="366"/>
      <c r="CLS57" s="366"/>
      <c r="CLT57" s="366"/>
      <c r="CLU57" s="366"/>
      <c r="CLV57" s="366"/>
      <c r="CLW57" s="366"/>
      <c r="CLX57" s="366"/>
      <c r="CLY57" s="366"/>
      <c r="CLZ57" s="366"/>
      <c r="CMA57" s="366"/>
      <c r="CMB57" s="366"/>
      <c r="CMC57" s="366"/>
      <c r="CMD57" s="366"/>
      <c r="CME57" s="366"/>
      <c r="CMF57" s="366"/>
      <c r="CMG57" s="366"/>
      <c r="CMH57" s="366"/>
      <c r="CMI57" s="366"/>
      <c r="CMJ57" s="366"/>
      <c r="CMK57" s="366"/>
      <c r="CML57" s="366"/>
      <c r="CMM57" s="366"/>
      <c r="CMN57" s="366"/>
      <c r="CMO57" s="366"/>
      <c r="CMP57" s="366"/>
      <c r="CMQ57" s="366"/>
      <c r="CMR57" s="366"/>
      <c r="CMS57" s="366"/>
      <c r="CMT57" s="366"/>
      <c r="CMU57" s="366"/>
      <c r="CMV57" s="366"/>
      <c r="CMW57" s="366"/>
      <c r="CMX57" s="366"/>
      <c r="CMY57" s="366"/>
      <c r="CMZ57" s="366"/>
      <c r="CNA57" s="366"/>
      <c r="CNB57" s="366"/>
      <c r="CNC57" s="366"/>
      <c r="CND57" s="366"/>
      <c r="CNE57" s="366"/>
      <c r="CNF57" s="366"/>
      <c r="CNG57" s="366"/>
      <c r="CNH57" s="366"/>
      <c r="CNI57" s="366"/>
      <c r="CNJ57" s="366"/>
      <c r="CNK57" s="366"/>
      <c r="CNL57" s="366"/>
      <c r="CNM57" s="366"/>
      <c r="CNN57" s="366"/>
      <c r="CNO57" s="366"/>
      <c r="CNP57" s="366"/>
      <c r="CNQ57" s="366"/>
      <c r="CNR57" s="366"/>
      <c r="CNS57" s="366"/>
      <c r="CNT57" s="366"/>
      <c r="CNU57" s="366"/>
      <c r="CNV57" s="366"/>
      <c r="CNW57" s="366"/>
      <c r="CNX57" s="366"/>
      <c r="CNY57" s="366"/>
      <c r="CNZ57" s="366"/>
      <c r="COA57" s="366"/>
      <c r="COB57" s="366"/>
      <c r="COC57" s="366"/>
      <c r="COD57" s="366"/>
      <c r="COE57" s="366"/>
      <c r="COF57" s="366"/>
      <c r="COG57" s="366"/>
      <c r="COH57" s="366"/>
      <c r="COI57" s="366"/>
      <c r="COJ57" s="366"/>
      <c r="COK57" s="366"/>
      <c r="COL57" s="366"/>
      <c r="COM57" s="366"/>
      <c r="CON57" s="366"/>
      <c r="COO57" s="366"/>
      <c r="COP57" s="366"/>
      <c r="COQ57" s="366"/>
      <c r="COR57" s="366"/>
      <c r="COS57" s="366"/>
      <c r="COT57" s="366"/>
      <c r="COU57" s="366"/>
      <c r="COV57" s="366"/>
      <c r="COW57" s="366"/>
      <c r="COX57" s="366"/>
      <c r="COY57" s="366"/>
      <c r="COZ57" s="366"/>
      <c r="CPA57" s="366"/>
      <c r="CPB57" s="366"/>
      <c r="CPC57" s="366"/>
      <c r="CPD57" s="366"/>
      <c r="CPE57" s="366"/>
      <c r="CPF57" s="366"/>
      <c r="CPG57" s="366"/>
      <c r="CPH57" s="366"/>
      <c r="CPI57" s="366"/>
      <c r="CPJ57" s="366"/>
      <c r="CPK57" s="366"/>
      <c r="CPL57" s="366"/>
      <c r="CPM57" s="366"/>
      <c r="CPN57" s="366"/>
      <c r="CPO57" s="366"/>
      <c r="CPP57" s="366"/>
      <c r="CPQ57" s="366"/>
      <c r="CPR57" s="366"/>
      <c r="CPS57" s="366"/>
      <c r="CPT57" s="366"/>
      <c r="CPU57" s="366"/>
      <c r="CPV57" s="366"/>
      <c r="CPW57" s="366"/>
      <c r="CPX57" s="366"/>
      <c r="CPY57" s="366"/>
      <c r="CPZ57" s="366"/>
      <c r="CQA57" s="366"/>
      <c r="CQB57" s="366"/>
      <c r="CQC57" s="366"/>
      <c r="CQD57" s="366"/>
      <c r="CQE57" s="366"/>
      <c r="CQF57" s="366"/>
      <c r="CQG57" s="366"/>
      <c r="CQH57" s="366"/>
      <c r="CQI57" s="366"/>
      <c r="CQJ57" s="366"/>
      <c r="CQK57" s="366"/>
      <c r="CQL57" s="366"/>
      <c r="CQM57" s="366"/>
      <c r="CQN57" s="366"/>
      <c r="CQO57" s="366"/>
      <c r="CQP57" s="366"/>
      <c r="CQQ57" s="366"/>
      <c r="CQR57" s="366"/>
      <c r="CQS57" s="366"/>
      <c r="CQT57" s="366"/>
      <c r="CQU57" s="366"/>
      <c r="CQV57" s="366"/>
      <c r="CQW57" s="366"/>
      <c r="CQX57" s="366"/>
      <c r="CQY57" s="366"/>
      <c r="CQZ57" s="366"/>
      <c r="CRA57" s="366"/>
      <c r="CRB57" s="366"/>
      <c r="CRC57" s="366"/>
      <c r="CRD57" s="366"/>
      <c r="CRE57" s="366"/>
      <c r="CRF57" s="366"/>
      <c r="CRG57" s="366"/>
      <c r="CRH57" s="366"/>
      <c r="CRI57" s="366"/>
      <c r="CRJ57" s="366"/>
      <c r="CRK57" s="366"/>
      <c r="CRL57" s="366"/>
      <c r="CRM57" s="366"/>
      <c r="CRN57" s="366"/>
      <c r="CRO57" s="366"/>
      <c r="CRP57" s="366"/>
      <c r="CRQ57" s="366"/>
      <c r="CRR57" s="366"/>
      <c r="CRS57" s="366"/>
      <c r="CRT57" s="366"/>
      <c r="CRU57" s="366"/>
      <c r="CRV57" s="366"/>
      <c r="CRW57" s="366"/>
      <c r="CRX57" s="366"/>
      <c r="CRY57" s="366"/>
      <c r="CRZ57" s="366"/>
      <c r="CSA57" s="366"/>
      <c r="CSB57" s="366"/>
      <c r="CSC57" s="366"/>
      <c r="CSD57" s="366"/>
      <c r="CSE57" s="366"/>
      <c r="CSF57" s="366"/>
      <c r="CSG57" s="366"/>
      <c r="CSH57" s="366"/>
      <c r="CSI57" s="366"/>
      <c r="CSJ57" s="366"/>
      <c r="CSK57" s="366"/>
      <c r="CSL57" s="366"/>
      <c r="CSM57" s="366"/>
      <c r="CSN57" s="366"/>
      <c r="CSO57" s="366"/>
      <c r="CSP57" s="366"/>
      <c r="CSQ57" s="366"/>
      <c r="CSR57" s="366"/>
      <c r="CSS57" s="366"/>
      <c r="CST57" s="366"/>
      <c r="CSU57" s="366"/>
      <c r="CSV57" s="366"/>
      <c r="CSW57" s="366"/>
      <c r="CSX57" s="366"/>
      <c r="CSY57" s="366"/>
      <c r="CSZ57" s="366"/>
      <c r="CTA57" s="366"/>
      <c r="CTB57" s="366"/>
      <c r="CTC57" s="366"/>
      <c r="CTD57" s="366"/>
      <c r="CTE57" s="366"/>
      <c r="CTF57" s="366"/>
      <c r="CTG57" s="366"/>
      <c r="CTH57" s="366"/>
      <c r="CTI57" s="366"/>
      <c r="CTJ57" s="366"/>
      <c r="CTK57" s="366"/>
      <c r="CTL57" s="366"/>
      <c r="CTM57" s="366"/>
      <c r="CTN57" s="366"/>
      <c r="CTO57" s="366"/>
      <c r="CTP57" s="366"/>
      <c r="CTQ57" s="366"/>
      <c r="CTR57" s="366"/>
      <c r="CTS57" s="366"/>
      <c r="CTT57" s="366"/>
      <c r="CTU57" s="366"/>
      <c r="CTV57" s="366"/>
      <c r="CTW57" s="366"/>
      <c r="CTX57" s="366"/>
      <c r="CTY57" s="366"/>
      <c r="CTZ57" s="366"/>
      <c r="CUA57" s="366"/>
      <c r="CUB57" s="366"/>
      <c r="CUC57" s="366"/>
      <c r="CUD57" s="366"/>
      <c r="CUE57" s="366"/>
      <c r="CUF57" s="366"/>
      <c r="CUG57" s="366"/>
      <c r="CUH57" s="366"/>
      <c r="CUI57" s="366"/>
      <c r="CUJ57" s="366"/>
      <c r="CUK57" s="366"/>
      <c r="CUL57" s="366"/>
      <c r="CUM57" s="366"/>
      <c r="CUN57" s="366"/>
      <c r="CUO57" s="366"/>
      <c r="CUP57" s="366"/>
      <c r="CUQ57" s="366"/>
      <c r="CUR57" s="366"/>
      <c r="CUS57" s="366"/>
      <c r="CUT57" s="366"/>
      <c r="CUU57" s="366"/>
      <c r="CUV57" s="366"/>
      <c r="CUW57" s="366"/>
      <c r="CUX57" s="366"/>
      <c r="CUY57" s="366"/>
      <c r="CUZ57" s="366"/>
      <c r="CVA57" s="366"/>
      <c r="CVB57" s="366"/>
      <c r="CVC57" s="366"/>
      <c r="CVD57" s="366"/>
      <c r="CVE57" s="366"/>
      <c r="CVF57" s="366"/>
      <c r="CVG57" s="366"/>
      <c r="CVH57" s="366"/>
      <c r="CVI57" s="366"/>
      <c r="CVJ57" s="366"/>
      <c r="CVK57" s="366"/>
      <c r="CVL57" s="366"/>
      <c r="CVM57" s="366"/>
      <c r="CVN57" s="366"/>
      <c r="CVO57" s="366"/>
      <c r="CVP57" s="366"/>
      <c r="CVQ57" s="366"/>
      <c r="CVR57" s="366"/>
      <c r="CVS57" s="366"/>
      <c r="CVT57" s="366"/>
      <c r="CVU57" s="366"/>
      <c r="CVV57" s="366"/>
      <c r="CVW57" s="366"/>
      <c r="CVX57" s="366"/>
      <c r="CVY57" s="366"/>
      <c r="CVZ57" s="366"/>
      <c r="CWA57" s="366"/>
      <c r="CWB57" s="366"/>
      <c r="CWC57" s="366"/>
      <c r="CWD57" s="366"/>
      <c r="CWE57" s="366"/>
      <c r="CWF57" s="366"/>
      <c r="CWG57" s="366"/>
      <c r="CWH57" s="366"/>
      <c r="CWI57" s="366"/>
      <c r="CWJ57" s="366"/>
      <c r="CWK57" s="366"/>
      <c r="CWL57" s="366"/>
      <c r="CWM57" s="366"/>
      <c r="CWN57" s="366"/>
      <c r="CWO57" s="366"/>
      <c r="CWP57" s="366"/>
      <c r="CWQ57" s="366"/>
      <c r="CWR57" s="366"/>
      <c r="CWS57" s="366"/>
      <c r="CWT57" s="366"/>
      <c r="CWU57" s="366"/>
      <c r="CWV57" s="366"/>
      <c r="CWW57" s="366"/>
      <c r="CWX57" s="366"/>
      <c r="CWY57" s="366"/>
      <c r="CWZ57" s="366"/>
      <c r="CXA57" s="366"/>
      <c r="CXB57" s="366"/>
      <c r="CXC57" s="366"/>
      <c r="CXD57" s="366"/>
      <c r="CXE57" s="366"/>
      <c r="CXF57" s="366"/>
      <c r="CXG57" s="366"/>
      <c r="CXH57" s="366"/>
      <c r="CXI57" s="366"/>
      <c r="CXJ57" s="366"/>
      <c r="CXK57" s="366"/>
      <c r="CXL57" s="366"/>
      <c r="CXM57" s="366"/>
      <c r="CXN57" s="366"/>
      <c r="CXO57" s="366"/>
      <c r="CXP57" s="366"/>
      <c r="CXQ57" s="366"/>
      <c r="CXR57" s="366"/>
      <c r="CXS57" s="366"/>
      <c r="CXT57" s="366"/>
      <c r="CXU57" s="366"/>
      <c r="CXV57" s="366"/>
      <c r="CXW57" s="366"/>
      <c r="CXX57" s="366"/>
      <c r="CXY57" s="366"/>
      <c r="CXZ57" s="366"/>
      <c r="CYA57" s="366"/>
      <c r="CYB57" s="366"/>
      <c r="CYC57" s="366"/>
      <c r="CYD57" s="366"/>
      <c r="CYE57" s="366"/>
      <c r="CYF57" s="366"/>
      <c r="CYG57" s="366"/>
      <c r="CYH57" s="366"/>
      <c r="CYI57" s="366"/>
      <c r="CYJ57" s="366"/>
      <c r="CYK57" s="366"/>
      <c r="CYL57" s="366"/>
      <c r="CYM57" s="366"/>
      <c r="CYN57" s="366"/>
      <c r="CYO57" s="366"/>
      <c r="CYP57" s="366"/>
      <c r="CYQ57" s="366"/>
      <c r="CYR57" s="366"/>
      <c r="CYS57" s="366"/>
      <c r="CYT57" s="366"/>
      <c r="CYU57" s="366"/>
      <c r="CYV57" s="366"/>
      <c r="CYW57" s="366"/>
      <c r="CYX57" s="366"/>
      <c r="CYY57" s="366"/>
      <c r="CYZ57" s="366"/>
      <c r="CZA57" s="366"/>
      <c r="CZB57" s="366"/>
      <c r="CZC57" s="366"/>
      <c r="CZD57" s="366"/>
      <c r="CZE57" s="366"/>
      <c r="CZF57" s="366"/>
      <c r="CZG57" s="366"/>
      <c r="CZH57" s="366"/>
      <c r="CZI57" s="366"/>
      <c r="CZJ57" s="366"/>
      <c r="CZK57" s="366"/>
      <c r="CZL57" s="366"/>
      <c r="CZM57" s="366"/>
      <c r="CZN57" s="366"/>
      <c r="CZO57" s="366"/>
      <c r="CZP57" s="366"/>
      <c r="CZQ57" s="366"/>
      <c r="CZR57" s="366"/>
      <c r="CZS57" s="366"/>
      <c r="CZT57" s="366"/>
      <c r="CZU57" s="366"/>
      <c r="CZV57" s="366"/>
      <c r="CZW57" s="366"/>
      <c r="CZX57" s="366"/>
      <c r="CZY57" s="366"/>
      <c r="CZZ57" s="366"/>
      <c r="DAA57" s="366"/>
      <c r="DAB57" s="366"/>
      <c r="DAC57" s="366"/>
      <c r="DAD57" s="366"/>
      <c r="DAE57" s="366"/>
      <c r="DAF57" s="366"/>
      <c r="DAG57" s="366"/>
      <c r="DAH57" s="366"/>
      <c r="DAI57" s="366"/>
      <c r="DAJ57" s="366"/>
      <c r="DAK57" s="366"/>
      <c r="DAL57" s="366"/>
      <c r="DAM57" s="366"/>
      <c r="DAN57" s="366"/>
      <c r="DAO57" s="366"/>
      <c r="DAP57" s="366"/>
      <c r="DAQ57" s="366"/>
      <c r="DAR57" s="366"/>
      <c r="DAS57" s="366"/>
      <c r="DAT57" s="366"/>
      <c r="DAU57" s="366"/>
      <c r="DAV57" s="366"/>
      <c r="DAW57" s="366"/>
      <c r="DAX57" s="366"/>
      <c r="DAY57" s="366"/>
      <c r="DAZ57" s="366"/>
      <c r="DBA57" s="366"/>
      <c r="DBB57" s="366"/>
      <c r="DBC57" s="366"/>
      <c r="DBD57" s="366"/>
      <c r="DBE57" s="366"/>
      <c r="DBF57" s="366"/>
      <c r="DBG57" s="366"/>
      <c r="DBH57" s="366"/>
      <c r="DBI57" s="366"/>
      <c r="DBJ57" s="366"/>
      <c r="DBK57" s="366"/>
      <c r="DBL57" s="366"/>
      <c r="DBM57" s="366"/>
      <c r="DBN57" s="366"/>
      <c r="DBO57" s="366"/>
      <c r="DBP57" s="366"/>
      <c r="DBQ57" s="366"/>
      <c r="DBR57" s="366"/>
      <c r="DBS57" s="366"/>
      <c r="DBT57" s="366"/>
      <c r="DBU57" s="366"/>
      <c r="DBV57" s="366"/>
      <c r="DBW57" s="366"/>
      <c r="DBX57" s="366"/>
      <c r="DBY57" s="366"/>
      <c r="DBZ57" s="366"/>
      <c r="DCA57" s="366"/>
      <c r="DCB57" s="366"/>
      <c r="DCC57" s="366"/>
      <c r="DCD57" s="366"/>
      <c r="DCE57" s="366"/>
      <c r="DCF57" s="366"/>
      <c r="DCG57" s="366"/>
      <c r="DCH57" s="366"/>
      <c r="DCI57" s="366"/>
      <c r="DCJ57" s="366"/>
      <c r="DCK57" s="366"/>
      <c r="DCL57" s="366"/>
      <c r="DCM57" s="366"/>
      <c r="DCN57" s="366"/>
      <c r="DCO57" s="366"/>
      <c r="DCP57" s="366"/>
      <c r="DCQ57" s="366"/>
      <c r="DCR57" s="366"/>
      <c r="DCS57" s="366"/>
      <c r="DCT57" s="366"/>
      <c r="DCU57" s="366"/>
      <c r="DCV57" s="366"/>
      <c r="DCW57" s="366"/>
      <c r="DCX57" s="366"/>
      <c r="DCY57" s="366"/>
      <c r="DCZ57" s="366"/>
      <c r="DDA57" s="366"/>
      <c r="DDB57" s="366"/>
      <c r="DDC57" s="366"/>
      <c r="DDD57" s="366"/>
      <c r="DDE57" s="366"/>
      <c r="DDF57" s="366"/>
      <c r="DDG57" s="366"/>
      <c r="DDH57" s="366"/>
      <c r="DDI57" s="366"/>
      <c r="DDJ57" s="366"/>
      <c r="DDK57" s="366"/>
      <c r="DDL57" s="366"/>
      <c r="DDM57" s="366"/>
      <c r="DDN57" s="366"/>
      <c r="DDO57" s="366"/>
      <c r="DDP57" s="366"/>
      <c r="DDQ57" s="366"/>
      <c r="DDR57" s="366"/>
      <c r="DDS57" s="366"/>
      <c r="DDT57" s="366"/>
      <c r="DDU57" s="366"/>
      <c r="DDV57" s="366"/>
      <c r="DDW57" s="366"/>
      <c r="DDX57" s="366"/>
      <c r="DDY57" s="366"/>
      <c r="DDZ57" s="366"/>
      <c r="DEA57" s="366"/>
      <c r="DEB57" s="366"/>
      <c r="DEC57" s="366"/>
      <c r="DED57" s="366"/>
      <c r="DEE57" s="366"/>
      <c r="DEF57" s="366"/>
      <c r="DEG57" s="366"/>
      <c r="DEH57" s="366"/>
      <c r="DEI57" s="366"/>
      <c r="DEJ57" s="366"/>
      <c r="DEK57" s="366"/>
      <c r="DEL57" s="366"/>
      <c r="DEM57" s="366"/>
      <c r="DEN57" s="366"/>
      <c r="DEO57" s="366"/>
      <c r="DEP57" s="366"/>
      <c r="DEQ57" s="366"/>
      <c r="DER57" s="366"/>
      <c r="DES57" s="366"/>
      <c r="DET57" s="366"/>
      <c r="DEU57" s="366"/>
      <c r="DEV57" s="366"/>
      <c r="DEW57" s="366"/>
      <c r="DEX57" s="366"/>
      <c r="DEY57" s="366"/>
      <c r="DEZ57" s="366"/>
      <c r="DFA57" s="366"/>
      <c r="DFB57" s="366"/>
      <c r="DFC57" s="366"/>
      <c r="DFD57" s="366"/>
      <c r="DFE57" s="366"/>
      <c r="DFF57" s="366"/>
      <c r="DFG57" s="366"/>
      <c r="DFH57" s="366"/>
      <c r="DFI57" s="366"/>
      <c r="DFJ57" s="366"/>
      <c r="DFK57" s="366"/>
      <c r="DFL57" s="366"/>
      <c r="DFM57" s="366"/>
      <c r="DFN57" s="366"/>
      <c r="DFO57" s="366"/>
      <c r="DFP57" s="366"/>
      <c r="DFQ57" s="366"/>
      <c r="DFR57" s="366"/>
      <c r="DFS57" s="366"/>
      <c r="DFT57" s="366"/>
      <c r="DFU57" s="366"/>
      <c r="DFV57" s="366"/>
      <c r="DFW57" s="366"/>
      <c r="DFX57" s="366"/>
      <c r="DFY57" s="366"/>
      <c r="DFZ57" s="366"/>
      <c r="DGA57" s="366"/>
      <c r="DGB57" s="366"/>
      <c r="DGC57" s="366"/>
      <c r="DGD57" s="366"/>
      <c r="DGE57" s="366"/>
      <c r="DGF57" s="366"/>
      <c r="DGG57" s="366"/>
      <c r="DGH57" s="366"/>
      <c r="DGI57" s="366"/>
      <c r="DGJ57" s="366"/>
      <c r="DGK57" s="366"/>
      <c r="DGL57" s="366"/>
      <c r="DGM57" s="366"/>
      <c r="DGN57" s="366"/>
      <c r="DGO57" s="366"/>
      <c r="DGP57" s="366"/>
      <c r="DGQ57" s="366"/>
      <c r="DGR57" s="366"/>
      <c r="DGS57" s="366"/>
      <c r="DGT57" s="366"/>
      <c r="DGU57" s="366"/>
      <c r="DGV57" s="366"/>
      <c r="DGW57" s="366"/>
      <c r="DGX57" s="366"/>
      <c r="DGY57" s="366"/>
      <c r="DGZ57" s="366"/>
      <c r="DHA57" s="366"/>
      <c r="DHB57" s="366"/>
      <c r="DHC57" s="366"/>
      <c r="DHD57" s="366"/>
      <c r="DHE57" s="366"/>
      <c r="DHF57" s="366"/>
      <c r="DHG57" s="366"/>
      <c r="DHH57" s="366"/>
      <c r="DHI57" s="366"/>
      <c r="DHJ57" s="366"/>
      <c r="DHK57" s="366"/>
      <c r="DHL57" s="366"/>
      <c r="DHM57" s="366"/>
      <c r="DHN57" s="366"/>
      <c r="DHO57" s="366"/>
      <c r="DHP57" s="366"/>
      <c r="DHQ57" s="366"/>
      <c r="DHR57" s="366"/>
      <c r="DHS57" s="366"/>
      <c r="DHT57" s="366"/>
      <c r="DHU57" s="366"/>
      <c r="DHV57" s="366"/>
      <c r="DHW57" s="366"/>
      <c r="DHX57" s="366"/>
      <c r="DHY57" s="366"/>
      <c r="DHZ57" s="366"/>
      <c r="DIA57" s="366"/>
      <c r="DIB57" s="366"/>
      <c r="DIC57" s="366"/>
      <c r="DID57" s="366"/>
      <c r="DIE57" s="366"/>
      <c r="DIF57" s="366"/>
      <c r="DIG57" s="366"/>
      <c r="DIH57" s="366"/>
      <c r="DII57" s="366"/>
      <c r="DIJ57" s="366"/>
      <c r="DIK57" s="366"/>
      <c r="DIL57" s="366"/>
      <c r="DIM57" s="366"/>
      <c r="DIN57" s="366"/>
      <c r="DIO57" s="366"/>
      <c r="DIP57" s="366"/>
      <c r="DIQ57" s="366"/>
      <c r="DIR57" s="366"/>
      <c r="DIS57" s="366"/>
      <c r="DIT57" s="366"/>
      <c r="DIU57" s="366"/>
      <c r="DIV57" s="366"/>
      <c r="DIW57" s="366"/>
      <c r="DIX57" s="366"/>
      <c r="DIY57" s="366"/>
      <c r="DIZ57" s="366"/>
      <c r="DJA57" s="366"/>
      <c r="DJB57" s="366"/>
      <c r="DJC57" s="366"/>
      <c r="DJD57" s="366"/>
      <c r="DJE57" s="366"/>
      <c r="DJF57" s="366"/>
      <c r="DJG57" s="366"/>
      <c r="DJH57" s="366"/>
      <c r="DJI57" s="366"/>
      <c r="DJJ57" s="366"/>
      <c r="DJK57" s="366"/>
      <c r="DJL57" s="366"/>
      <c r="DJM57" s="366"/>
      <c r="DJN57" s="366"/>
      <c r="DJO57" s="366"/>
      <c r="DJP57" s="366"/>
      <c r="DJQ57" s="366"/>
      <c r="DJR57" s="366"/>
      <c r="DJS57" s="366"/>
      <c r="DJT57" s="366"/>
      <c r="DJU57" s="366"/>
      <c r="DJV57" s="366"/>
      <c r="DJW57" s="366"/>
      <c r="DJX57" s="366"/>
      <c r="DJY57" s="366"/>
      <c r="DJZ57" s="366"/>
      <c r="DKA57" s="366"/>
      <c r="DKB57" s="366"/>
      <c r="DKC57" s="366"/>
      <c r="DKD57" s="366"/>
      <c r="DKE57" s="366"/>
      <c r="DKF57" s="366"/>
      <c r="DKG57" s="366"/>
      <c r="DKH57" s="366"/>
      <c r="DKI57" s="366"/>
      <c r="DKJ57" s="366"/>
      <c r="DKK57" s="366"/>
      <c r="DKL57" s="366"/>
      <c r="DKM57" s="366"/>
      <c r="DKN57" s="366"/>
      <c r="DKO57" s="366"/>
      <c r="DKP57" s="366"/>
      <c r="DKQ57" s="366"/>
      <c r="DKR57" s="366"/>
      <c r="DKS57" s="366"/>
      <c r="DKT57" s="366"/>
      <c r="DKU57" s="366"/>
      <c r="DKV57" s="366"/>
      <c r="DKW57" s="366"/>
      <c r="DKX57" s="366"/>
      <c r="DKY57" s="366"/>
      <c r="DKZ57" s="366"/>
      <c r="DLA57" s="366"/>
      <c r="DLB57" s="366"/>
      <c r="DLC57" s="366"/>
      <c r="DLD57" s="366"/>
      <c r="DLE57" s="366"/>
      <c r="DLF57" s="366"/>
      <c r="DLG57" s="366"/>
      <c r="DLH57" s="366"/>
      <c r="DLI57" s="366"/>
      <c r="DLJ57" s="366"/>
      <c r="DLK57" s="366"/>
      <c r="DLL57" s="366"/>
      <c r="DLM57" s="366"/>
      <c r="DLN57" s="366"/>
      <c r="DLO57" s="366"/>
      <c r="DLP57" s="366"/>
      <c r="DLQ57" s="366"/>
      <c r="DLR57" s="366"/>
      <c r="DLS57" s="366"/>
      <c r="DLT57" s="366"/>
      <c r="DLU57" s="366"/>
      <c r="DLV57" s="366"/>
      <c r="DLW57" s="366"/>
      <c r="DLX57" s="366"/>
      <c r="DLY57" s="366"/>
      <c r="DLZ57" s="366"/>
      <c r="DMA57" s="366"/>
      <c r="DMB57" s="366"/>
      <c r="DMC57" s="366"/>
      <c r="DMD57" s="366"/>
      <c r="DME57" s="366"/>
      <c r="DMF57" s="366"/>
      <c r="DMG57" s="366"/>
      <c r="DMH57" s="366"/>
      <c r="DMI57" s="366"/>
      <c r="DMJ57" s="366"/>
      <c r="DMK57" s="366"/>
      <c r="DML57" s="366"/>
      <c r="DMM57" s="366"/>
      <c r="DMN57" s="366"/>
      <c r="DMO57" s="366"/>
      <c r="DMP57" s="366"/>
      <c r="DMQ57" s="366"/>
      <c r="DMR57" s="366"/>
      <c r="DMS57" s="366"/>
      <c r="DMT57" s="366"/>
      <c r="DMU57" s="366"/>
      <c r="DMV57" s="366"/>
      <c r="DMW57" s="366"/>
      <c r="DMX57" s="366"/>
      <c r="DMY57" s="366"/>
      <c r="DMZ57" s="366"/>
      <c r="DNA57" s="366"/>
      <c r="DNB57" s="366"/>
      <c r="DNC57" s="366"/>
      <c r="DND57" s="366"/>
      <c r="DNE57" s="366"/>
      <c r="DNF57" s="366"/>
      <c r="DNG57" s="366"/>
      <c r="DNH57" s="366"/>
      <c r="DNI57" s="366"/>
      <c r="DNJ57" s="366"/>
      <c r="DNK57" s="366"/>
      <c r="DNL57" s="366"/>
      <c r="DNM57" s="366"/>
      <c r="DNN57" s="366"/>
      <c r="DNO57" s="366"/>
      <c r="DNP57" s="366"/>
      <c r="DNQ57" s="366"/>
      <c r="DNR57" s="366"/>
      <c r="DNS57" s="366"/>
      <c r="DNT57" s="366"/>
      <c r="DNU57" s="366"/>
      <c r="DNV57" s="366"/>
      <c r="DNW57" s="366"/>
      <c r="DNX57" s="366"/>
      <c r="DNY57" s="366"/>
      <c r="DNZ57" s="366"/>
      <c r="DOA57" s="366"/>
      <c r="DOB57" s="366"/>
      <c r="DOC57" s="366"/>
      <c r="DOD57" s="366"/>
      <c r="DOE57" s="366"/>
      <c r="DOF57" s="366"/>
      <c r="DOG57" s="366"/>
      <c r="DOH57" s="366"/>
      <c r="DOI57" s="366"/>
      <c r="DOJ57" s="366"/>
      <c r="DOK57" s="366"/>
      <c r="DOL57" s="366"/>
      <c r="DOM57" s="366"/>
      <c r="DON57" s="366"/>
      <c r="DOO57" s="366"/>
      <c r="DOP57" s="366"/>
      <c r="DOQ57" s="366"/>
      <c r="DOR57" s="366"/>
      <c r="DOS57" s="366"/>
      <c r="DOT57" s="366"/>
      <c r="DOU57" s="366"/>
      <c r="DOV57" s="366"/>
      <c r="DOW57" s="366"/>
      <c r="DOX57" s="366"/>
      <c r="DOY57" s="366"/>
      <c r="DOZ57" s="366"/>
      <c r="DPA57" s="366"/>
      <c r="DPB57" s="366"/>
      <c r="DPC57" s="366"/>
      <c r="DPD57" s="366"/>
      <c r="DPE57" s="366"/>
      <c r="DPF57" s="366"/>
      <c r="DPG57" s="366"/>
      <c r="DPH57" s="366"/>
      <c r="DPI57" s="366"/>
      <c r="DPJ57" s="366"/>
      <c r="DPK57" s="366"/>
      <c r="DPL57" s="366"/>
      <c r="DPM57" s="366"/>
      <c r="DPN57" s="366"/>
      <c r="DPO57" s="366"/>
      <c r="DPP57" s="366"/>
      <c r="DPQ57" s="366"/>
      <c r="DPR57" s="366"/>
      <c r="DPS57" s="366"/>
      <c r="DPT57" s="366"/>
      <c r="DPU57" s="366"/>
      <c r="DPV57" s="366"/>
      <c r="DPW57" s="366"/>
      <c r="DPX57" s="366"/>
      <c r="DPY57" s="366"/>
      <c r="DPZ57" s="366"/>
      <c r="DQA57" s="366"/>
      <c r="DQB57" s="366"/>
      <c r="DQC57" s="366"/>
      <c r="DQD57" s="366"/>
      <c r="DQE57" s="366"/>
      <c r="DQF57" s="366"/>
      <c r="DQG57" s="366"/>
      <c r="DQH57" s="366"/>
      <c r="DQI57" s="366"/>
      <c r="DQJ57" s="366"/>
      <c r="DQK57" s="366"/>
      <c r="DQL57" s="366"/>
      <c r="DQM57" s="366"/>
      <c r="DQN57" s="366"/>
      <c r="DQO57" s="366"/>
      <c r="DQP57" s="366"/>
      <c r="DQQ57" s="366"/>
      <c r="DQR57" s="366"/>
      <c r="DQS57" s="366"/>
      <c r="DQT57" s="366"/>
      <c r="DQU57" s="366"/>
      <c r="DQV57" s="366"/>
      <c r="DQW57" s="366"/>
      <c r="DQX57" s="366"/>
      <c r="DQY57" s="366"/>
      <c r="DQZ57" s="366"/>
      <c r="DRA57" s="366"/>
      <c r="DRB57" s="366"/>
      <c r="DRC57" s="366"/>
      <c r="DRD57" s="366"/>
      <c r="DRE57" s="366"/>
      <c r="DRF57" s="366"/>
      <c r="DRG57" s="366"/>
      <c r="DRH57" s="366"/>
      <c r="DRI57" s="366"/>
      <c r="DRJ57" s="366"/>
      <c r="DRK57" s="366"/>
      <c r="DRL57" s="366"/>
      <c r="DRM57" s="366"/>
      <c r="DRN57" s="366"/>
      <c r="DRO57" s="366"/>
      <c r="DRP57" s="366"/>
      <c r="DRQ57" s="366"/>
      <c r="DRR57" s="366"/>
      <c r="DRS57" s="366"/>
      <c r="DRT57" s="366"/>
      <c r="DRU57" s="366"/>
      <c r="DRV57" s="366"/>
      <c r="DRW57" s="366"/>
      <c r="DRX57" s="366"/>
      <c r="DRY57" s="366"/>
      <c r="DRZ57" s="366"/>
      <c r="DSA57" s="366"/>
      <c r="DSB57" s="366"/>
      <c r="DSC57" s="366"/>
      <c r="DSD57" s="366"/>
      <c r="DSE57" s="366"/>
      <c r="DSF57" s="366"/>
      <c r="DSG57" s="366"/>
      <c r="DSH57" s="366"/>
      <c r="DSI57" s="366"/>
      <c r="DSJ57" s="366"/>
      <c r="DSK57" s="366"/>
      <c r="DSL57" s="366"/>
      <c r="DSM57" s="366"/>
      <c r="DSN57" s="366"/>
      <c r="DSO57" s="366"/>
      <c r="DSP57" s="366"/>
      <c r="DSQ57" s="366"/>
      <c r="DSR57" s="366"/>
      <c r="DSS57" s="366"/>
      <c r="DST57" s="366"/>
      <c r="DSU57" s="366"/>
      <c r="DSV57" s="366"/>
      <c r="DSW57" s="366"/>
      <c r="DSX57" s="366"/>
      <c r="DSY57" s="366"/>
      <c r="DSZ57" s="366"/>
      <c r="DTA57" s="366"/>
      <c r="DTB57" s="366"/>
      <c r="DTC57" s="366"/>
      <c r="DTD57" s="366"/>
      <c r="DTE57" s="366"/>
      <c r="DTF57" s="366"/>
      <c r="DTG57" s="366"/>
      <c r="DTH57" s="366"/>
      <c r="DTI57" s="366"/>
      <c r="DTJ57" s="366"/>
      <c r="DTK57" s="366"/>
      <c r="DTL57" s="366"/>
      <c r="DTM57" s="366"/>
      <c r="DTN57" s="366"/>
      <c r="DTO57" s="366"/>
      <c r="DTP57" s="366"/>
      <c r="DTQ57" s="366"/>
      <c r="DTR57" s="366"/>
      <c r="DTS57" s="366"/>
      <c r="DTT57" s="366"/>
      <c r="DTU57" s="366"/>
      <c r="DTV57" s="366"/>
      <c r="DTW57" s="366"/>
      <c r="DTX57" s="366"/>
      <c r="DTY57" s="366"/>
      <c r="DTZ57" s="366"/>
      <c r="DUA57" s="366"/>
      <c r="DUB57" s="366"/>
      <c r="DUC57" s="366"/>
      <c r="DUD57" s="366"/>
      <c r="DUE57" s="366"/>
      <c r="DUF57" s="366"/>
      <c r="DUG57" s="366"/>
      <c r="DUH57" s="366"/>
      <c r="DUI57" s="366"/>
      <c r="DUJ57" s="366"/>
      <c r="DUK57" s="366"/>
      <c r="DUL57" s="366"/>
      <c r="DUM57" s="366"/>
      <c r="DUN57" s="366"/>
      <c r="DUO57" s="366"/>
      <c r="DUP57" s="366"/>
      <c r="DUQ57" s="366"/>
      <c r="DUR57" s="366"/>
      <c r="DUS57" s="366"/>
      <c r="DUT57" s="366"/>
      <c r="DUU57" s="366"/>
      <c r="DUV57" s="366"/>
      <c r="DUW57" s="366"/>
      <c r="DUX57" s="366"/>
      <c r="DUY57" s="366"/>
      <c r="DUZ57" s="366"/>
      <c r="DVA57" s="366"/>
      <c r="DVB57" s="366"/>
      <c r="DVC57" s="366"/>
      <c r="DVD57" s="366"/>
      <c r="DVE57" s="366"/>
      <c r="DVF57" s="366"/>
      <c r="DVG57" s="366"/>
      <c r="DVH57" s="366"/>
      <c r="DVI57" s="366"/>
      <c r="DVJ57" s="366"/>
      <c r="DVK57" s="366"/>
      <c r="DVL57" s="366"/>
      <c r="DVM57" s="366"/>
      <c r="DVN57" s="366"/>
      <c r="DVO57" s="366"/>
      <c r="DVP57" s="366"/>
      <c r="DVQ57" s="366"/>
      <c r="DVR57" s="366"/>
      <c r="DVS57" s="366"/>
      <c r="DVT57" s="366"/>
      <c r="DVU57" s="366"/>
      <c r="DVV57" s="366"/>
      <c r="DVW57" s="366"/>
      <c r="DVX57" s="366"/>
      <c r="DVY57" s="366"/>
      <c r="DVZ57" s="366"/>
      <c r="DWA57" s="366"/>
      <c r="DWB57" s="366"/>
      <c r="DWC57" s="366"/>
      <c r="DWD57" s="366"/>
      <c r="DWE57" s="366"/>
      <c r="DWF57" s="366"/>
      <c r="DWG57" s="366"/>
      <c r="DWH57" s="366"/>
      <c r="DWI57" s="366"/>
      <c r="DWJ57" s="366"/>
      <c r="DWK57" s="366"/>
      <c r="DWL57" s="366"/>
      <c r="DWM57" s="366"/>
      <c r="DWN57" s="366"/>
      <c r="DWO57" s="366"/>
      <c r="DWP57" s="366"/>
      <c r="DWQ57" s="366"/>
      <c r="DWR57" s="366"/>
      <c r="DWS57" s="366"/>
      <c r="DWT57" s="366"/>
      <c r="DWU57" s="366"/>
      <c r="DWV57" s="366"/>
      <c r="DWW57" s="366"/>
      <c r="DWX57" s="366"/>
      <c r="DWY57" s="366"/>
      <c r="DWZ57" s="366"/>
      <c r="DXA57" s="366"/>
      <c r="DXB57" s="366"/>
      <c r="DXC57" s="366"/>
      <c r="DXD57" s="366"/>
      <c r="DXE57" s="366"/>
      <c r="DXF57" s="366"/>
      <c r="DXG57" s="366"/>
      <c r="DXH57" s="366"/>
      <c r="DXI57" s="366"/>
      <c r="DXJ57" s="366"/>
      <c r="DXK57" s="366"/>
      <c r="DXL57" s="366"/>
      <c r="DXM57" s="366"/>
      <c r="DXN57" s="366"/>
      <c r="DXO57" s="366"/>
      <c r="DXP57" s="366"/>
      <c r="DXQ57" s="366"/>
      <c r="DXR57" s="366"/>
      <c r="DXS57" s="366"/>
      <c r="DXT57" s="366"/>
      <c r="DXU57" s="366"/>
      <c r="DXV57" s="366"/>
      <c r="DXW57" s="366"/>
      <c r="DXX57" s="366"/>
      <c r="DXY57" s="366"/>
      <c r="DXZ57" s="366"/>
      <c r="DYA57" s="366"/>
      <c r="DYB57" s="366"/>
      <c r="DYC57" s="366"/>
      <c r="DYD57" s="366"/>
      <c r="DYE57" s="366"/>
      <c r="DYF57" s="366"/>
      <c r="DYG57" s="366"/>
      <c r="DYH57" s="366"/>
      <c r="DYI57" s="366"/>
      <c r="DYJ57" s="366"/>
      <c r="DYK57" s="366"/>
      <c r="DYL57" s="366"/>
      <c r="DYM57" s="366"/>
      <c r="DYN57" s="366"/>
      <c r="DYO57" s="366"/>
      <c r="DYP57" s="366"/>
      <c r="DYQ57" s="366"/>
      <c r="DYR57" s="366"/>
      <c r="DYS57" s="366"/>
      <c r="DYT57" s="366"/>
      <c r="DYU57" s="366"/>
      <c r="DYV57" s="366"/>
      <c r="DYW57" s="366"/>
      <c r="DYX57" s="366"/>
      <c r="DYY57" s="366"/>
      <c r="DYZ57" s="366"/>
      <c r="DZA57" s="366"/>
      <c r="DZB57" s="366"/>
      <c r="DZC57" s="366"/>
      <c r="DZD57" s="366"/>
      <c r="DZE57" s="366"/>
      <c r="DZF57" s="366"/>
      <c r="DZG57" s="366"/>
      <c r="DZH57" s="366"/>
      <c r="DZI57" s="366"/>
      <c r="DZJ57" s="366"/>
      <c r="DZK57" s="366"/>
      <c r="DZL57" s="366"/>
      <c r="DZM57" s="366"/>
      <c r="DZN57" s="366"/>
      <c r="DZO57" s="366"/>
      <c r="DZP57" s="366"/>
      <c r="DZQ57" s="366"/>
      <c r="DZR57" s="366"/>
      <c r="DZS57" s="366"/>
      <c r="DZT57" s="366"/>
      <c r="DZU57" s="366"/>
      <c r="DZV57" s="366"/>
      <c r="DZW57" s="366"/>
      <c r="DZX57" s="366"/>
      <c r="DZY57" s="366"/>
      <c r="DZZ57" s="366"/>
      <c r="EAA57" s="366"/>
      <c r="EAB57" s="366"/>
      <c r="EAC57" s="366"/>
      <c r="EAD57" s="366"/>
      <c r="EAE57" s="366"/>
      <c r="EAF57" s="366"/>
      <c r="EAG57" s="366"/>
      <c r="EAH57" s="366"/>
      <c r="EAI57" s="366"/>
      <c r="EAJ57" s="366"/>
      <c r="EAK57" s="366"/>
      <c r="EAL57" s="366"/>
      <c r="EAM57" s="366"/>
      <c r="EAN57" s="366"/>
      <c r="EAO57" s="366"/>
      <c r="EAP57" s="366"/>
      <c r="EAQ57" s="366"/>
      <c r="EAR57" s="366"/>
      <c r="EAS57" s="366"/>
      <c r="EAT57" s="366"/>
      <c r="EAU57" s="366"/>
      <c r="EAV57" s="366"/>
      <c r="EAW57" s="366"/>
      <c r="EAX57" s="366"/>
      <c r="EAY57" s="366"/>
      <c r="EAZ57" s="366"/>
      <c r="EBA57" s="366"/>
      <c r="EBB57" s="366"/>
      <c r="EBC57" s="366"/>
      <c r="EBD57" s="366"/>
      <c r="EBE57" s="366"/>
      <c r="EBF57" s="366"/>
      <c r="EBG57" s="366"/>
      <c r="EBH57" s="366"/>
      <c r="EBI57" s="366"/>
      <c r="EBJ57" s="366"/>
      <c r="EBK57" s="366"/>
      <c r="EBL57" s="366"/>
      <c r="EBM57" s="366"/>
      <c r="EBN57" s="366"/>
      <c r="EBO57" s="366"/>
      <c r="EBP57" s="366"/>
      <c r="EBQ57" s="366"/>
      <c r="EBR57" s="366"/>
      <c r="EBS57" s="366"/>
      <c r="EBT57" s="366"/>
      <c r="EBU57" s="366"/>
      <c r="EBV57" s="366"/>
      <c r="EBW57" s="366"/>
      <c r="EBX57" s="366"/>
      <c r="EBY57" s="366"/>
      <c r="EBZ57" s="366"/>
      <c r="ECA57" s="366"/>
      <c r="ECB57" s="366"/>
      <c r="ECC57" s="366"/>
      <c r="ECD57" s="366"/>
      <c r="ECE57" s="366"/>
      <c r="ECF57" s="366"/>
      <c r="ECG57" s="366"/>
      <c r="ECH57" s="366"/>
      <c r="ECI57" s="366"/>
      <c r="ECJ57" s="366"/>
      <c r="ECK57" s="366"/>
      <c r="ECL57" s="366"/>
      <c r="ECM57" s="366"/>
      <c r="ECN57" s="366"/>
      <c r="ECO57" s="366"/>
      <c r="ECP57" s="366"/>
      <c r="ECQ57" s="366"/>
      <c r="ECR57" s="366"/>
      <c r="ECS57" s="366"/>
      <c r="ECT57" s="366"/>
      <c r="ECU57" s="366"/>
      <c r="ECV57" s="366"/>
      <c r="ECW57" s="366"/>
      <c r="ECX57" s="366"/>
      <c r="ECY57" s="366"/>
      <c r="ECZ57" s="366"/>
      <c r="EDA57" s="366"/>
      <c r="EDB57" s="366"/>
      <c r="EDC57" s="366"/>
      <c r="EDD57" s="366"/>
      <c r="EDE57" s="366"/>
      <c r="EDF57" s="366"/>
      <c r="EDG57" s="366"/>
      <c r="EDH57" s="366"/>
      <c r="EDI57" s="366"/>
      <c r="EDJ57" s="366"/>
      <c r="EDK57" s="366"/>
      <c r="EDL57" s="366"/>
      <c r="EDM57" s="366"/>
      <c r="EDN57" s="366"/>
      <c r="EDO57" s="366"/>
      <c r="EDP57" s="366"/>
      <c r="EDQ57" s="366"/>
      <c r="EDR57" s="366"/>
      <c r="EDS57" s="366"/>
      <c r="EDT57" s="366"/>
      <c r="EDU57" s="366"/>
      <c r="EDV57" s="366"/>
      <c r="EDW57" s="366"/>
      <c r="EDX57" s="366"/>
      <c r="EDY57" s="366"/>
      <c r="EDZ57" s="366"/>
      <c r="EEA57" s="366"/>
      <c r="EEB57" s="366"/>
      <c r="EEC57" s="366"/>
      <c r="EED57" s="366"/>
      <c r="EEE57" s="366"/>
      <c r="EEF57" s="366"/>
      <c r="EEG57" s="366"/>
      <c r="EEH57" s="366"/>
      <c r="EEI57" s="366"/>
      <c r="EEJ57" s="366"/>
      <c r="EEK57" s="366"/>
      <c r="EEL57" s="366"/>
      <c r="EEM57" s="366"/>
      <c r="EEN57" s="366"/>
      <c r="EEO57" s="366"/>
      <c r="EEP57" s="366"/>
      <c r="EEQ57" s="366"/>
      <c r="EER57" s="366"/>
      <c r="EES57" s="366"/>
      <c r="EET57" s="366"/>
      <c r="EEU57" s="366"/>
      <c r="EEV57" s="366"/>
      <c r="EEW57" s="366"/>
      <c r="EEX57" s="366"/>
      <c r="EEY57" s="366"/>
      <c r="EEZ57" s="366"/>
      <c r="EFA57" s="366"/>
      <c r="EFB57" s="366"/>
      <c r="EFC57" s="366"/>
      <c r="EFD57" s="366"/>
      <c r="EFE57" s="366"/>
      <c r="EFF57" s="366"/>
      <c r="EFG57" s="366"/>
      <c r="EFH57" s="366"/>
      <c r="EFI57" s="366"/>
      <c r="EFJ57" s="366"/>
      <c r="EFK57" s="366"/>
      <c r="EFL57" s="366"/>
      <c r="EFM57" s="366"/>
      <c r="EFN57" s="366"/>
      <c r="EFO57" s="366"/>
      <c r="EFP57" s="366"/>
      <c r="EFQ57" s="366"/>
      <c r="EFR57" s="366"/>
      <c r="EFS57" s="366"/>
      <c r="EFT57" s="366"/>
      <c r="EFU57" s="366"/>
      <c r="EFV57" s="366"/>
      <c r="EFW57" s="366"/>
      <c r="EFX57" s="366"/>
      <c r="EFY57" s="366"/>
      <c r="EFZ57" s="366"/>
      <c r="EGA57" s="366"/>
      <c r="EGB57" s="366"/>
      <c r="EGC57" s="366"/>
      <c r="EGD57" s="366"/>
      <c r="EGE57" s="366"/>
      <c r="EGF57" s="366"/>
      <c r="EGG57" s="366"/>
      <c r="EGH57" s="366"/>
      <c r="EGI57" s="366"/>
      <c r="EGJ57" s="366"/>
      <c r="EGK57" s="366"/>
      <c r="EGL57" s="366"/>
      <c r="EGM57" s="366"/>
      <c r="EGN57" s="366"/>
      <c r="EGO57" s="366"/>
      <c r="EGP57" s="366"/>
      <c r="EGQ57" s="366"/>
      <c r="EGR57" s="366"/>
      <c r="EGS57" s="366"/>
      <c r="EGT57" s="366"/>
      <c r="EGU57" s="366"/>
      <c r="EGV57" s="366"/>
      <c r="EGW57" s="366"/>
      <c r="EGX57" s="366"/>
      <c r="EGY57" s="366"/>
      <c r="EGZ57" s="366"/>
      <c r="EHA57" s="366"/>
      <c r="EHB57" s="366"/>
      <c r="EHC57" s="366"/>
      <c r="EHD57" s="366"/>
      <c r="EHE57" s="366"/>
      <c r="EHF57" s="366"/>
      <c r="EHG57" s="366"/>
      <c r="EHH57" s="366"/>
      <c r="EHI57" s="366"/>
      <c r="EHJ57" s="366"/>
      <c r="EHK57" s="366"/>
      <c r="EHL57" s="366"/>
      <c r="EHM57" s="366"/>
      <c r="EHN57" s="366"/>
      <c r="EHO57" s="366"/>
      <c r="EHP57" s="366"/>
      <c r="EHQ57" s="366"/>
      <c r="EHR57" s="366"/>
      <c r="EHS57" s="366"/>
      <c r="EHT57" s="366"/>
      <c r="EHU57" s="366"/>
      <c r="EHV57" s="366"/>
      <c r="EHW57" s="366"/>
      <c r="EHX57" s="366"/>
      <c r="EHY57" s="366"/>
      <c r="EHZ57" s="366"/>
      <c r="EIA57" s="366"/>
      <c r="EIB57" s="366"/>
      <c r="EIC57" s="366"/>
      <c r="EID57" s="366"/>
      <c r="EIE57" s="366"/>
      <c r="EIF57" s="366"/>
      <c r="EIG57" s="366"/>
      <c r="EIH57" s="366"/>
      <c r="EII57" s="366"/>
      <c r="EIJ57" s="366"/>
      <c r="EIK57" s="366"/>
      <c r="EIL57" s="366"/>
      <c r="EIM57" s="366"/>
      <c r="EIN57" s="366"/>
      <c r="EIO57" s="366"/>
      <c r="EIP57" s="366"/>
      <c r="EIQ57" s="366"/>
      <c r="EIR57" s="366"/>
      <c r="EIS57" s="366"/>
      <c r="EIT57" s="366"/>
      <c r="EIU57" s="366"/>
      <c r="EIV57" s="366"/>
      <c r="EIW57" s="366"/>
      <c r="EIX57" s="366"/>
      <c r="EIY57" s="366"/>
      <c r="EIZ57" s="366"/>
      <c r="EJA57" s="366"/>
      <c r="EJB57" s="366"/>
      <c r="EJC57" s="366"/>
      <c r="EJD57" s="366"/>
      <c r="EJE57" s="366"/>
      <c r="EJF57" s="366"/>
      <c r="EJG57" s="366"/>
      <c r="EJH57" s="366"/>
      <c r="EJI57" s="366"/>
      <c r="EJJ57" s="366"/>
      <c r="EJK57" s="366"/>
      <c r="EJL57" s="366"/>
      <c r="EJM57" s="366"/>
      <c r="EJN57" s="366"/>
      <c r="EJO57" s="366"/>
      <c r="EJP57" s="366"/>
      <c r="EJQ57" s="366"/>
      <c r="EJR57" s="366"/>
      <c r="EJS57" s="366"/>
      <c r="EJT57" s="366"/>
      <c r="EJU57" s="366"/>
      <c r="EJV57" s="366"/>
      <c r="EJW57" s="366"/>
      <c r="EJX57" s="366"/>
      <c r="EJY57" s="366"/>
      <c r="EJZ57" s="366"/>
      <c r="EKA57" s="366"/>
      <c r="EKB57" s="366"/>
      <c r="EKC57" s="366"/>
      <c r="EKD57" s="366"/>
      <c r="EKE57" s="366"/>
      <c r="EKF57" s="366"/>
      <c r="EKG57" s="366"/>
      <c r="EKH57" s="366"/>
      <c r="EKI57" s="366"/>
      <c r="EKJ57" s="366"/>
      <c r="EKK57" s="366"/>
      <c r="EKL57" s="366"/>
      <c r="EKM57" s="366"/>
      <c r="EKN57" s="366"/>
      <c r="EKO57" s="366"/>
      <c r="EKP57" s="366"/>
      <c r="EKQ57" s="366"/>
      <c r="EKR57" s="366"/>
      <c r="EKS57" s="366"/>
      <c r="EKT57" s="366"/>
      <c r="EKU57" s="366"/>
      <c r="EKV57" s="366"/>
      <c r="EKW57" s="366"/>
      <c r="EKX57" s="366"/>
      <c r="EKY57" s="366"/>
      <c r="EKZ57" s="366"/>
      <c r="ELA57" s="366"/>
      <c r="ELB57" s="366"/>
      <c r="ELC57" s="366"/>
      <c r="ELD57" s="366"/>
      <c r="ELE57" s="366"/>
      <c r="ELF57" s="366"/>
      <c r="ELG57" s="366"/>
      <c r="ELH57" s="366"/>
      <c r="ELI57" s="366"/>
      <c r="ELJ57" s="366"/>
      <c r="ELK57" s="366"/>
      <c r="ELL57" s="366"/>
      <c r="ELM57" s="366"/>
      <c r="ELN57" s="366"/>
      <c r="ELO57" s="366"/>
      <c r="ELP57" s="366"/>
      <c r="ELQ57" s="366"/>
      <c r="ELR57" s="366"/>
      <c r="ELS57" s="366"/>
      <c r="ELT57" s="366"/>
      <c r="ELU57" s="366"/>
      <c r="ELV57" s="366"/>
      <c r="ELW57" s="366"/>
      <c r="ELX57" s="366"/>
      <c r="ELY57" s="366"/>
      <c r="ELZ57" s="366"/>
      <c r="EMA57" s="366"/>
      <c r="EMB57" s="366"/>
      <c r="EMC57" s="366"/>
      <c r="EMD57" s="366"/>
      <c r="EME57" s="366"/>
      <c r="EMF57" s="366"/>
      <c r="EMG57" s="366"/>
      <c r="EMH57" s="366"/>
      <c r="EMI57" s="366"/>
      <c r="EMJ57" s="366"/>
      <c r="EMK57" s="366"/>
      <c r="EML57" s="366"/>
      <c r="EMM57" s="366"/>
      <c r="EMN57" s="366"/>
      <c r="EMO57" s="366"/>
      <c r="EMP57" s="366"/>
      <c r="EMQ57" s="366"/>
      <c r="EMR57" s="366"/>
      <c r="EMS57" s="366"/>
      <c r="EMT57" s="366"/>
      <c r="EMU57" s="366"/>
      <c r="EMV57" s="366"/>
      <c r="EMW57" s="366"/>
      <c r="EMX57" s="366"/>
      <c r="EMY57" s="366"/>
      <c r="EMZ57" s="366"/>
      <c r="ENA57" s="366"/>
      <c r="ENB57" s="366"/>
      <c r="ENC57" s="366"/>
      <c r="END57" s="366"/>
      <c r="ENE57" s="366"/>
      <c r="ENF57" s="366"/>
      <c r="ENG57" s="366"/>
      <c r="ENH57" s="366"/>
      <c r="ENI57" s="366"/>
      <c r="ENJ57" s="366"/>
      <c r="ENK57" s="366"/>
      <c r="ENL57" s="366"/>
      <c r="ENM57" s="366"/>
      <c r="ENN57" s="366"/>
      <c r="ENO57" s="366"/>
      <c r="ENP57" s="366"/>
      <c r="ENQ57" s="366"/>
      <c r="ENR57" s="366"/>
      <c r="ENS57" s="366"/>
      <c r="ENT57" s="366"/>
      <c r="ENU57" s="366"/>
      <c r="ENV57" s="366"/>
      <c r="ENW57" s="366"/>
      <c r="ENX57" s="366"/>
      <c r="ENY57" s="366"/>
      <c r="ENZ57" s="366"/>
      <c r="EOA57" s="366"/>
      <c r="EOB57" s="366"/>
      <c r="EOC57" s="366"/>
      <c r="EOD57" s="366"/>
      <c r="EOE57" s="366"/>
      <c r="EOF57" s="366"/>
      <c r="EOG57" s="366"/>
      <c r="EOH57" s="366"/>
      <c r="EOI57" s="366"/>
      <c r="EOJ57" s="366"/>
      <c r="EOK57" s="366"/>
      <c r="EOL57" s="366"/>
      <c r="EOM57" s="366"/>
      <c r="EON57" s="366"/>
      <c r="EOO57" s="366"/>
      <c r="EOP57" s="366"/>
      <c r="EOQ57" s="366"/>
      <c r="EOR57" s="366"/>
      <c r="EOS57" s="366"/>
      <c r="EOT57" s="366"/>
      <c r="EOU57" s="366"/>
      <c r="EOV57" s="366"/>
      <c r="EOW57" s="366"/>
      <c r="EOX57" s="366"/>
      <c r="EOY57" s="366"/>
      <c r="EOZ57" s="366"/>
      <c r="EPA57" s="366"/>
      <c r="EPB57" s="366"/>
      <c r="EPC57" s="366"/>
      <c r="EPD57" s="366"/>
      <c r="EPE57" s="366"/>
      <c r="EPF57" s="366"/>
      <c r="EPG57" s="366"/>
      <c r="EPH57" s="366"/>
      <c r="EPI57" s="366"/>
      <c r="EPJ57" s="366"/>
      <c r="EPK57" s="366"/>
      <c r="EPL57" s="366"/>
      <c r="EPM57" s="366"/>
      <c r="EPN57" s="366"/>
      <c r="EPO57" s="366"/>
      <c r="EPP57" s="366"/>
      <c r="EPQ57" s="366"/>
      <c r="EPR57" s="366"/>
      <c r="EPS57" s="366"/>
      <c r="EPT57" s="366"/>
      <c r="EPU57" s="366"/>
      <c r="EPV57" s="366"/>
      <c r="EPW57" s="366"/>
      <c r="EPX57" s="366"/>
      <c r="EPY57" s="366"/>
      <c r="EPZ57" s="366"/>
      <c r="EQA57" s="366"/>
      <c r="EQB57" s="366"/>
      <c r="EQC57" s="366"/>
      <c r="EQD57" s="366"/>
      <c r="EQE57" s="366"/>
      <c r="EQF57" s="366"/>
      <c r="EQG57" s="366"/>
      <c r="EQH57" s="366"/>
      <c r="EQI57" s="366"/>
      <c r="EQJ57" s="366"/>
      <c r="EQK57" s="366"/>
      <c r="EQL57" s="366"/>
      <c r="EQM57" s="366"/>
      <c r="EQN57" s="366"/>
      <c r="EQO57" s="366"/>
      <c r="EQP57" s="366"/>
      <c r="EQQ57" s="366"/>
      <c r="EQR57" s="366"/>
      <c r="EQS57" s="366"/>
      <c r="EQT57" s="366"/>
      <c r="EQU57" s="366"/>
      <c r="EQV57" s="366"/>
      <c r="EQW57" s="366"/>
      <c r="EQX57" s="366"/>
      <c r="EQY57" s="366"/>
      <c r="EQZ57" s="366"/>
      <c r="ERA57" s="366"/>
      <c r="ERB57" s="366"/>
      <c r="ERC57" s="366"/>
      <c r="ERD57" s="366"/>
      <c r="ERE57" s="366"/>
      <c r="ERF57" s="366"/>
      <c r="ERG57" s="366"/>
      <c r="ERH57" s="366"/>
      <c r="ERI57" s="366"/>
      <c r="ERJ57" s="366"/>
      <c r="ERK57" s="366"/>
      <c r="ERL57" s="366"/>
      <c r="ERM57" s="366"/>
      <c r="ERN57" s="366"/>
      <c r="ERO57" s="366"/>
      <c r="ERP57" s="366"/>
      <c r="ERQ57" s="366"/>
      <c r="ERR57" s="366"/>
      <c r="ERS57" s="366"/>
      <c r="ERT57" s="366"/>
      <c r="ERU57" s="366"/>
      <c r="ERV57" s="366"/>
      <c r="ERW57" s="366"/>
      <c r="ERX57" s="366"/>
      <c r="ERY57" s="366"/>
      <c r="ERZ57" s="366"/>
      <c r="ESA57" s="366"/>
      <c r="ESB57" s="366"/>
      <c r="ESC57" s="366"/>
      <c r="ESD57" s="366"/>
      <c r="ESE57" s="366"/>
      <c r="ESF57" s="366"/>
      <c r="ESG57" s="366"/>
      <c r="ESH57" s="366"/>
      <c r="ESI57" s="366"/>
      <c r="ESJ57" s="366"/>
      <c r="ESK57" s="366"/>
      <c r="ESL57" s="366"/>
      <c r="ESM57" s="366"/>
      <c r="ESN57" s="366"/>
      <c r="ESO57" s="366"/>
      <c r="ESP57" s="366"/>
      <c r="ESQ57" s="366"/>
      <c r="ESR57" s="366"/>
      <c r="ESS57" s="366"/>
      <c r="EST57" s="366"/>
      <c r="ESU57" s="366"/>
      <c r="ESV57" s="366"/>
      <c r="ESW57" s="366"/>
      <c r="ESX57" s="366"/>
      <c r="ESY57" s="366"/>
      <c r="ESZ57" s="366"/>
      <c r="ETA57" s="366"/>
      <c r="ETB57" s="366"/>
      <c r="ETC57" s="366"/>
      <c r="ETD57" s="366"/>
      <c r="ETE57" s="366"/>
      <c r="ETF57" s="366"/>
      <c r="ETG57" s="366"/>
      <c r="ETH57" s="366"/>
      <c r="ETI57" s="366"/>
      <c r="ETJ57" s="366"/>
      <c r="ETK57" s="366"/>
      <c r="ETL57" s="366"/>
      <c r="ETM57" s="366"/>
      <c r="ETN57" s="366"/>
      <c r="ETO57" s="366"/>
      <c r="ETP57" s="366"/>
      <c r="ETQ57" s="366"/>
      <c r="ETR57" s="366"/>
      <c r="ETS57" s="366"/>
      <c r="ETT57" s="366"/>
      <c r="ETU57" s="366"/>
      <c r="ETV57" s="366"/>
      <c r="ETW57" s="366"/>
      <c r="ETX57" s="366"/>
      <c r="ETY57" s="366"/>
      <c r="ETZ57" s="366"/>
      <c r="EUA57" s="366"/>
      <c r="EUB57" s="366"/>
      <c r="EUC57" s="366"/>
      <c r="EUD57" s="366"/>
      <c r="EUE57" s="366"/>
      <c r="EUF57" s="366"/>
      <c r="EUG57" s="366"/>
      <c r="EUH57" s="366"/>
      <c r="EUI57" s="366"/>
      <c r="EUJ57" s="366"/>
      <c r="EUK57" s="366"/>
      <c r="EUL57" s="366"/>
      <c r="EUM57" s="366"/>
      <c r="EUN57" s="366"/>
      <c r="EUO57" s="366"/>
      <c r="EUP57" s="366"/>
      <c r="EUQ57" s="366"/>
      <c r="EUR57" s="366"/>
      <c r="EUS57" s="366"/>
      <c r="EUT57" s="366"/>
      <c r="EUU57" s="366"/>
      <c r="EUV57" s="366"/>
      <c r="EUW57" s="366"/>
      <c r="EUX57" s="366"/>
      <c r="EUY57" s="366"/>
      <c r="EUZ57" s="366"/>
      <c r="EVA57" s="366"/>
      <c r="EVB57" s="366"/>
      <c r="EVC57" s="366"/>
      <c r="EVD57" s="366"/>
      <c r="EVE57" s="366"/>
      <c r="EVF57" s="366"/>
      <c r="EVG57" s="366"/>
      <c r="EVH57" s="366"/>
      <c r="EVI57" s="366"/>
      <c r="EVJ57" s="366"/>
      <c r="EVK57" s="366"/>
      <c r="EVL57" s="366"/>
      <c r="EVM57" s="366"/>
      <c r="EVN57" s="366"/>
      <c r="EVO57" s="366"/>
      <c r="EVP57" s="366"/>
      <c r="EVQ57" s="366"/>
      <c r="EVR57" s="366"/>
      <c r="EVS57" s="366"/>
      <c r="EVT57" s="366"/>
      <c r="EVU57" s="366"/>
      <c r="EVV57" s="366"/>
      <c r="EVW57" s="366"/>
      <c r="EVX57" s="366"/>
      <c r="EVY57" s="366"/>
      <c r="EVZ57" s="366"/>
      <c r="EWA57" s="366"/>
      <c r="EWB57" s="366"/>
      <c r="EWC57" s="366"/>
      <c r="EWD57" s="366"/>
      <c r="EWE57" s="366"/>
      <c r="EWF57" s="366"/>
      <c r="EWG57" s="366"/>
      <c r="EWH57" s="366"/>
      <c r="EWI57" s="366"/>
      <c r="EWJ57" s="366"/>
      <c r="EWK57" s="366"/>
      <c r="EWL57" s="366"/>
      <c r="EWM57" s="366"/>
      <c r="EWN57" s="366"/>
      <c r="EWO57" s="366"/>
      <c r="EWP57" s="366"/>
      <c r="EWQ57" s="366"/>
      <c r="EWR57" s="366"/>
      <c r="EWS57" s="366"/>
      <c r="EWT57" s="366"/>
      <c r="EWU57" s="366"/>
      <c r="EWV57" s="366"/>
      <c r="EWW57" s="366"/>
      <c r="EWX57" s="366"/>
      <c r="EWY57" s="366"/>
      <c r="EWZ57" s="366"/>
      <c r="EXA57" s="366"/>
      <c r="EXB57" s="366"/>
      <c r="EXC57" s="366"/>
      <c r="EXD57" s="366"/>
      <c r="EXE57" s="366"/>
      <c r="EXF57" s="366"/>
      <c r="EXG57" s="366"/>
      <c r="EXH57" s="366"/>
      <c r="EXI57" s="366"/>
      <c r="EXJ57" s="366"/>
      <c r="EXK57" s="366"/>
      <c r="EXL57" s="366"/>
      <c r="EXM57" s="366"/>
      <c r="EXN57" s="366"/>
      <c r="EXO57" s="366"/>
      <c r="EXP57" s="366"/>
      <c r="EXQ57" s="366"/>
      <c r="EXR57" s="366"/>
      <c r="EXS57" s="366"/>
      <c r="EXT57" s="366"/>
      <c r="EXU57" s="366"/>
      <c r="EXV57" s="366"/>
      <c r="EXW57" s="366"/>
      <c r="EXX57" s="366"/>
      <c r="EXY57" s="366"/>
      <c r="EXZ57" s="366"/>
      <c r="EYA57" s="366"/>
      <c r="EYB57" s="366"/>
      <c r="EYC57" s="366"/>
      <c r="EYD57" s="366"/>
      <c r="EYE57" s="366"/>
      <c r="EYF57" s="366"/>
      <c r="EYG57" s="366"/>
      <c r="EYH57" s="366"/>
      <c r="EYI57" s="366"/>
      <c r="EYJ57" s="366"/>
      <c r="EYK57" s="366"/>
      <c r="EYL57" s="366"/>
      <c r="EYM57" s="366"/>
      <c r="EYN57" s="366"/>
      <c r="EYO57" s="366"/>
      <c r="EYP57" s="366"/>
      <c r="EYQ57" s="366"/>
      <c r="EYR57" s="366"/>
      <c r="EYS57" s="366"/>
      <c r="EYT57" s="366"/>
      <c r="EYU57" s="366"/>
      <c r="EYV57" s="366"/>
      <c r="EYW57" s="366"/>
      <c r="EYX57" s="366"/>
      <c r="EYY57" s="366"/>
      <c r="EYZ57" s="366"/>
      <c r="EZA57" s="366"/>
      <c r="EZB57" s="366"/>
      <c r="EZC57" s="366"/>
      <c r="EZD57" s="366"/>
      <c r="EZE57" s="366"/>
      <c r="EZF57" s="366"/>
      <c r="EZG57" s="366"/>
      <c r="EZH57" s="366"/>
      <c r="EZI57" s="366"/>
      <c r="EZJ57" s="366"/>
      <c r="EZK57" s="366"/>
      <c r="EZL57" s="366"/>
      <c r="EZM57" s="366"/>
      <c r="EZN57" s="366"/>
      <c r="EZO57" s="366"/>
      <c r="EZP57" s="366"/>
      <c r="EZQ57" s="366"/>
      <c r="EZR57" s="366"/>
      <c r="EZS57" s="366"/>
      <c r="EZT57" s="366"/>
      <c r="EZU57" s="366"/>
      <c r="EZV57" s="366"/>
      <c r="EZW57" s="366"/>
      <c r="EZX57" s="366"/>
      <c r="EZY57" s="366"/>
      <c r="EZZ57" s="366"/>
      <c r="FAA57" s="366"/>
      <c r="FAB57" s="366"/>
      <c r="FAC57" s="366"/>
      <c r="FAD57" s="366"/>
      <c r="FAE57" s="366"/>
      <c r="FAF57" s="366"/>
      <c r="FAG57" s="366"/>
      <c r="FAH57" s="366"/>
      <c r="FAI57" s="366"/>
      <c r="FAJ57" s="366"/>
      <c r="FAK57" s="366"/>
      <c r="FAL57" s="366"/>
      <c r="FAM57" s="366"/>
      <c r="FAN57" s="366"/>
      <c r="FAO57" s="366"/>
      <c r="FAP57" s="366"/>
      <c r="FAQ57" s="366"/>
      <c r="FAR57" s="366"/>
      <c r="FAS57" s="366"/>
      <c r="FAT57" s="366"/>
      <c r="FAU57" s="366"/>
      <c r="FAV57" s="366"/>
      <c r="FAW57" s="366"/>
      <c r="FAX57" s="366"/>
      <c r="FAY57" s="366"/>
      <c r="FAZ57" s="366"/>
      <c r="FBA57" s="366"/>
      <c r="FBB57" s="366"/>
      <c r="FBC57" s="366"/>
      <c r="FBD57" s="366"/>
      <c r="FBE57" s="366"/>
      <c r="FBF57" s="366"/>
      <c r="FBG57" s="366"/>
      <c r="FBH57" s="366"/>
      <c r="FBI57" s="366"/>
      <c r="FBJ57" s="366"/>
      <c r="FBK57" s="366"/>
      <c r="FBL57" s="366"/>
      <c r="FBM57" s="366"/>
      <c r="FBN57" s="366"/>
      <c r="FBO57" s="366"/>
      <c r="FBP57" s="366"/>
      <c r="FBQ57" s="366"/>
      <c r="FBR57" s="366"/>
      <c r="FBS57" s="366"/>
      <c r="FBT57" s="366"/>
      <c r="FBU57" s="366"/>
      <c r="FBV57" s="366"/>
      <c r="FBW57" s="366"/>
      <c r="FBX57" s="366"/>
      <c r="FBY57" s="366"/>
      <c r="FBZ57" s="366"/>
      <c r="FCA57" s="366"/>
      <c r="FCB57" s="366"/>
      <c r="FCC57" s="366"/>
      <c r="FCD57" s="366"/>
      <c r="FCE57" s="366"/>
      <c r="FCF57" s="366"/>
      <c r="FCG57" s="366"/>
      <c r="FCH57" s="366"/>
      <c r="FCI57" s="366"/>
      <c r="FCJ57" s="366"/>
      <c r="FCK57" s="366"/>
      <c r="FCL57" s="366"/>
      <c r="FCM57" s="366"/>
      <c r="FCN57" s="366"/>
      <c r="FCO57" s="366"/>
      <c r="FCP57" s="366"/>
      <c r="FCQ57" s="366"/>
      <c r="FCR57" s="366"/>
      <c r="FCS57" s="366"/>
      <c r="FCT57" s="366"/>
      <c r="FCU57" s="366"/>
      <c r="FCV57" s="366"/>
      <c r="FCW57" s="366"/>
      <c r="FCX57" s="366"/>
      <c r="FCY57" s="366"/>
      <c r="FCZ57" s="366"/>
      <c r="FDA57" s="366"/>
      <c r="FDB57" s="366"/>
      <c r="FDC57" s="366"/>
      <c r="FDD57" s="366"/>
      <c r="FDE57" s="366"/>
      <c r="FDF57" s="366"/>
      <c r="FDG57" s="366"/>
      <c r="FDH57" s="366"/>
      <c r="FDI57" s="366"/>
      <c r="FDJ57" s="366"/>
      <c r="FDK57" s="366"/>
      <c r="FDL57" s="366"/>
      <c r="FDM57" s="366"/>
      <c r="FDN57" s="366"/>
      <c r="FDO57" s="366"/>
      <c r="FDP57" s="366"/>
      <c r="FDQ57" s="366"/>
      <c r="FDR57" s="366"/>
      <c r="FDS57" s="366"/>
      <c r="FDT57" s="366"/>
      <c r="FDU57" s="366"/>
      <c r="FDV57" s="366"/>
      <c r="FDW57" s="366"/>
      <c r="FDX57" s="366"/>
      <c r="FDY57" s="366"/>
      <c r="FDZ57" s="366"/>
      <c r="FEA57" s="366"/>
      <c r="FEB57" s="366"/>
      <c r="FEC57" s="366"/>
      <c r="FED57" s="366"/>
      <c r="FEE57" s="366"/>
      <c r="FEF57" s="366"/>
      <c r="FEG57" s="366"/>
      <c r="FEH57" s="366"/>
      <c r="FEI57" s="366"/>
      <c r="FEJ57" s="366"/>
      <c r="FEK57" s="366"/>
      <c r="FEL57" s="366"/>
      <c r="FEM57" s="366"/>
      <c r="FEN57" s="366"/>
      <c r="FEO57" s="366"/>
      <c r="FEP57" s="366"/>
      <c r="FEQ57" s="366"/>
      <c r="FER57" s="366"/>
      <c r="FES57" s="366"/>
      <c r="FET57" s="366"/>
      <c r="FEU57" s="366"/>
      <c r="FEV57" s="366"/>
      <c r="FEW57" s="366"/>
      <c r="FEX57" s="366"/>
      <c r="FEY57" s="366"/>
      <c r="FEZ57" s="366"/>
      <c r="FFA57" s="366"/>
      <c r="FFB57" s="366"/>
      <c r="FFC57" s="366"/>
      <c r="FFD57" s="366"/>
      <c r="FFE57" s="366"/>
      <c r="FFF57" s="366"/>
      <c r="FFG57" s="366"/>
      <c r="FFH57" s="366"/>
      <c r="FFI57" s="366"/>
      <c r="FFJ57" s="366"/>
      <c r="FFK57" s="366"/>
      <c r="FFL57" s="366"/>
      <c r="FFM57" s="366"/>
      <c r="FFN57" s="366"/>
      <c r="FFO57" s="366"/>
      <c r="FFP57" s="366"/>
      <c r="FFQ57" s="366"/>
      <c r="FFR57" s="366"/>
      <c r="FFS57" s="366"/>
      <c r="FFT57" s="366"/>
      <c r="FFU57" s="366"/>
      <c r="FFV57" s="366"/>
      <c r="FFW57" s="366"/>
      <c r="FFX57" s="366"/>
      <c r="FFY57" s="366"/>
      <c r="FFZ57" s="366"/>
      <c r="FGA57" s="366"/>
      <c r="FGB57" s="366"/>
      <c r="FGC57" s="366"/>
      <c r="FGD57" s="366"/>
      <c r="FGE57" s="366"/>
      <c r="FGF57" s="366"/>
      <c r="FGG57" s="366"/>
      <c r="FGH57" s="366"/>
      <c r="FGI57" s="366"/>
      <c r="FGJ57" s="366"/>
      <c r="FGK57" s="366"/>
      <c r="FGL57" s="366"/>
      <c r="FGM57" s="366"/>
      <c r="FGN57" s="366"/>
      <c r="FGO57" s="366"/>
      <c r="FGP57" s="366"/>
      <c r="FGQ57" s="366"/>
      <c r="FGR57" s="366"/>
      <c r="FGS57" s="366"/>
      <c r="FGT57" s="366"/>
      <c r="FGU57" s="366"/>
      <c r="FGV57" s="366"/>
      <c r="FGW57" s="366"/>
      <c r="FGX57" s="366"/>
      <c r="FGY57" s="366"/>
      <c r="FGZ57" s="366"/>
      <c r="FHA57" s="366"/>
      <c r="FHB57" s="366"/>
      <c r="FHC57" s="366"/>
      <c r="FHD57" s="366"/>
      <c r="FHE57" s="366"/>
      <c r="FHF57" s="366"/>
      <c r="FHG57" s="366"/>
      <c r="FHH57" s="366"/>
      <c r="FHI57" s="366"/>
      <c r="FHJ57" s="366"/>
      <c r="FHK57" s="366"/>
      <c r="FHL57" s="366"/>
      <c r="FHM57" s="366"/>
      <c r="FHN57" s="366"/>
      <c r="FHO57" s="366"/>
      <c r="FHP57" s="366"/>
      <c r="FHQ57" s="366"/>
      <c r="FHR57" s="366"/>
      <c r="FHS57" s="366"/>
      <c r="FHT57" s="366"/>
      <c r="FHU57" s="366"/>
      <c r="FHV57" s="366"/>
      <c r="FHW57" s="366"/>
      <c r="FHX57" s="366"/>
      <c r="FHY57" s="366"/>
      <c r="FHZ57" s="366"/>
      <c r="FIA57" s="366"/>
      <c r="FIB57" s="366"/>
      <c r="FIC57" s="366"/>
      <c r="FID57" s="366"/>
      <c r="FIE57" s="366"/>
      <c r="FIF57" s="366"/>
      <c r="FIG57" s="366"/>
      <c r="FIH57" s="366"/>
      <c r="FII57" s="366"/>
      <c r="FIJ57" s="366"/>
      <c r="FIK57" s="366"/>
      <c r="FIL57" s="366"/>
      <c r="FIM57" s="366"/>
      <c r="FIN57" s="366"/>
      <c r="FIO57" s="366"/>
      <c r="FIP57" s="366"/>
      <c r="FIQ57" s="366"/>
      <c r="FIR57" s="366"/>
      <c r="FIS57" s="366"/>
      <c r="FIT57" s="366"/>
      <c r="FIU57" s="366"/>
      <c r="FIV57" s="366"/>
      <c r="FIW57" s="366"/>
      <c r="FIX57" s="366"/>
      <c r="FIY57" s="366"/>
      <c r="FIZ57" s="366"/>
      <c r="FJA57" s="366"/>
      <c r="FJB57" s="366"/>
      <c r="FJC57" s="366"/>
      <c r="FJD57" s="366"/>
      <c r="FJE57" s="366"/>
      <c r="FJF57" s="366"/>
      <c r="FJG57" s="366"/>
      <c r="FJH57" s="366"/>
      <c r="FJI57" s="366"/>
      <c r="FJJ57" s="366"/>
      <c r="FJK57" s="366"/>
      <c r="FJL57" s="366"/>
      <c r="FJM57" s="366"/>
      <c r="FJN57" s="366"/>
      <c r="FJO57" s="366"/>
      <c r="FJP57" s="366"/>
      <c r="FJQ57" s="366"/>
      <c r="FJR57" s="366"/>
      <c r="FJS57" s="366"/>
      <c r="FJT57" s="366"/>
      <c r="FJU57" s="366"/>
      <c r="FJV57" s="366"/>
      <c r="FJW57" s="366"/>
      <c r="FJX57" s="366"/>
      <c r="FJY57" s="366"/>
      <c r="FJZ57" s="366"/>
      <c r="FKA57" s="366"/>
      <c r="FKB57" s="366"/>
      <c r="FKC57" s="366"/>
      <c r="FKD57" s="366"/>
      <c r="FKE57" s="366"/>
      <c r="FKF57" s="366"/>
      <c r="FKG57" s="366"/>
      <c r="FKH57" s="366"/>
      <c r="FKI57" s="366"/>
      <c r="FKJ57" s="366"/>
      <c r="FKK57" s="366"/>
      <c r="FKL57" s="366"/>
      <c r="FKM57" s="366"/>
      <c r="FKN57" s="366"/>
      <c r="FKO57" s="366"/>
      <c r="FKP57" s="366"/>
      <c r="FKQ57" s="366"/>
      <c r="FKR57" s="366"/>
      <c r="FKS57" s="366"/>
      <c r="FKT57" s="366"/>
      <c r="FKU57" s="366"/>
      <c r="FKV57" s="366"/>
      <c r="FKW57" s="366"/>
      <c r="FKX57" s="366"/>
      <c r="FKY57" s="366"/>
      <c r="FKZ57" s="366"/>
      <c r="FLA57" s="366"/>
      <c r="FLB57" s="366"/>
      <c r="FLC57" s="366"/>
      <c r="FLD57" s="366"/>
      <c r="FLE57" s="366"/>
      <c r="FLF57" s="366"/>
      <c r="FLG57" s="366"/>
      <c r="FLH57" s="366"/>
      <c r="FLI57" s="366"/>
      <c r="FLJ57" s="366"/>
      <c r="FLK57" s="366"/>
      <c r="FLL57" s="366"/>
      <c r="FLM57" s="366"/>
      <c r="FLN57" s="366"/>
      <c r="FLO57" s="366"/>
      <c r="FLP57" s="366"/>
      <c r="FLQ57" s="366"/>
      <c r="FLR57" s="366"/>
      <c r="FLS57" s="366"/>
      <c r="FLT57" s="366"/>
      <c r="FLU57" s="366"/>
      <c r="FLV57" s="366"/>
      <c r="FLW57" s="366"/>
      <c r="FLX57" s="366"/>
      <c r="FLY57" s="366"/>
      <c r="FLZ57" s="366"/>
      <c r="FMA57" s="366"/>
      <c r="FMB57" s="366"/>
      <c r="FMC57" s="366"/>
      <c r="FMD57" s="366"/>
      <c r="FME57" s="366"/>
      <c r="FMF57" s="366"/>
      <c r="FMG57" s="366"/>
      <c r="FMH57" s="366"/>
      <c r="FMI57" s="366"/>
      <c r="FMJ57" s="366"/>
      <c r="FMK57" s="366"/>
      <c r="FML57" s="366"/>
      <c r="FMM57" s="366"/>
      <c r="FMN57" s="366"/>
      <c r="FMO57" s="366"/>
      <c r="FMP57" s="366"/>
      <c r="FMQ57" s="366"/>
      <c r="FMR57" s="366"/>
      <c r="FMS57" s="366"/>
      <c r="FMT57" s="366"/>
      <c r="FMU57" s="366"/>
      <c r="FMV57" s="366"/>
      <c r="FMW57" s="366"/>
      <c r="FMX57" s="366"/>
      <c r="FMY57" s="366"/>
      <c r="FMZ57" s="366"/>
      <c r="FNA57" s="366"/>
      <c r="FNB57" s="366"/>
      <c r="FNC57" s="366"/>
      <c r="FND57" s="366"/>
      <c r="FNE57" s="366"/>
      <c r="FNF57" s="366"/>
      <c r="FNG57" s="366"/>
      <c r="FNH57" s="366"/>
      <c r="FNI57" s="366"/>
      <c r="FNJ57" s="366"/>
      <c r="FNK57" s="366"/>
      <c r="FNL57" s="366"/>
      <c r="FNM57" s="366"/>
      <c r="FNN57" s="366"/>
      <c r="FNO57" s="366"/>
      <c r="FNP57" s="366"/>
      <c r="FNQ57" s="366"/>
      <c r="FNR57" s="366"/>
      <c r="FNS57" s="366"/>
      <c r="FNT57" s="366"/>
      <c r="FNU57" s="366"/>
      <c r="FNV57" s="366"/>
      <c r="FNW57" s="366"/>
      <c r="FNX57" s="366"/>
      <c r="FNY57" s="366"/>
      <c r="FNZ57" s="366"/>
      <c r="FOA57" s="366"/>
      <c r="FOB57" s="366"/>
      <c r="FOC57" s="366"/>
      <c r="FOD57" s="366"/>
      <c r="FOE57" s="366"/>
      <c r="FOF57" s="366"/>
      <c r="FOG57" s="366"/>
      <c r="FOH57" s="366"/>
      <c r="FOI57" s="366"/>
      <c r="FOJ57" s="366"/>
      <c r="FOK57" s="366"/>
      <c r="FOL57" s="366"/>
      <c r="FOM57" s="366"/>
      <c r="FON57" s="366"/>
      <c r="FOO57" s="366"/>
      <c r="FOP57" s="366"/>
      <c r="FOQ57" s="366"/>
      <c r="FOR57" s="366"/>
      <c r="FOS57" s="366"/>
      <c r="FOT57" s="366"/>
      <c r="FOU57" s="366"/>
      <c r="FOV57" s="366"/>
      <c r="FOW57" s="366"/>
      <c r="FOX57" s="366"/>
      <c r="FOY57" s="366"/>
      <c r="FOZ57" s="366"/>
      <c r="FPA57" s="366"/>
      <c r="FPB57" s="366"/>
      <c r="FPC57" s="366"/>
      <c r="FPD57" s="366"/>
      <c r="FPE57" s="366"/>
      <c r="FPF57" s="366"/>
      <c r="FPG57" s="366"/>
      <c r="FPH57" s="366"/>
      <c r="FPI57" s="366"/>
      <c r="FPJ57" s="366"/>
      <c r="FPK57" s="366"/>
      <c r="FPL57" s="366"/>
      <c r="FPM57" s="366"/>
      <c r="FPN57" s="366"/>
      <c r="FPO57" s="366"/>
      <c r="FPP57" s="366"/>
      <c r="FPQ57" s="366"/>
      <c r="FPR57" s="366"/>
      <c r="FPS57" s="366"/>
      <c r="FPT57" s="366"/>
      <c r="FPU57" s="366"/>
      <c r="FPV57" s="366"/>
      <c r="FPW57" s="366"/>
      <c r="FPX57" s="366"/>
      <c r="FPY57" s="366"/>
      <c r="FPZ57" s="366"/>
      <c r="FQA57" s="366"/>
      <c r="FQB57" s="366"/>
      <c r="FQC57" s="366"/>
      <c r="FQD57" s="366"/>
      <c r="FQE57" s="366"/>
      <c r="FQF57" s="366"/>
      <c r="FQG57" s="366"/>
      <c r="FQH57" s="366"/>
      <c r="FQI57" s="366"/>
      <c r="FQJ57" s="366"/>
      <c r="FQK57" s="366"/>
      <c r="FQL57" s="366"/>
      <c r="FQM57" s="366"/>
      <c r="FQN57" s="366"/>
      <c r="FQO57" s="366"/>
      <c r="FQP57" s="366"/>
      <c r="FQQ57" s="366"/>
      <c r="FQR57" s="366"/>
      <c r="FQS57" s="366"/>
      <c r="FQT57" s="366"/>
      <c r="FQU57" s="366"/>
      <c r="FQV57" s="366"/>
      <c r="FQW57" s="366"/>
      <c r="FQX57" s="366"/>
      <c r="FQY57" s="366"/>
      <c r="FQZ57" s="366"/>
      <c r="FRA57" s="366"/>
      <c r="FRB57" s="366"/>
      <c r="FRC57" s="366"/>
      <c r="FRD57" s="366"/>
      <c r="FRE57" s="366"/>
      <c r="FRF57" s="366"/>
      <c r="FRG57" s="366"/>
      <c r="FRH57" s="366"/>
      <c r="FRI57" s="366"/>
      <c r="FRJ57" s="366"/>
      <c r="FRK57" s="366"/>
      <c r="FRL57" s="366"/>
      <c r="FRM57" s="366"/>
      <c r="FRN57" s="366"/>
      <c r="FRO57" s="366"/>
      <c r="FRP57" s="366"/>
      <c r="FRQ57" s="366"/>
      <c r="FRR57" s="366"/>
      <c r="FRS57" s="366"/>
      <c r="FRT57" s="366"/>
      <c r="FRU57" s="366"/>
      <c r="FRV57" s="366"/>
      <c r="FRW57" s="366"/>
      <c r="FRX57" s="366"/>
      <c r="FRY57" s="366"/>
      <c r="FRZ57" s="366"/>
      <c r="FSA57" s="366"/>
      <c r="FSB57" s="366"/>
      <c r="FSC57" s="366"/>
      <c r="FSD57" s="366"/>
      <c r="FSE57" s="366"/>
      <c r="FSF57" s="366"/>
      <c r="FSG57" s="366"/>
      <c r="FSH57" s="366"/>
      <c r="FSI57" s="366"/>
      <c r="FSJ57" s="366"/>
      <c r="FSK57" s="366"/>
      <c r="FSL57" s="366"/>
      <c r="FSM57" s="366"/>
      <c r="FSN57" s="366"/>
      <c r="FSO57" s="366"/>
      <c r="FSP57" s="366"/>
      <c r="FSQ57" s="366"/>
      <c r="FSR57" s="366"/>
      <c r="FSS57" s="366"/>
      <c r="FST57" s="366"/>
      <c r="FSU57" s="366"/>
      <c r="FSV57" s="366"/>
      <c r="FSW57" s="366"/>
      <c r="FSX57" s="366"/>
      <c r="FSY57" s="366"/>
      <c r="FSZ57" s="366"/>
      <c r="FTA57" s="366"/>
      <c r="FTB57" s="366"/>
      <c r="FTC57" s="366"/>
      <c r="FTD57" s="366"/>
      <c r="FTE57" s="366"/>
      <c r="FTF57" s="366"/>
      <c r="FTG57" s="366"/>
      <c r="FTH57" s="366"/>
      <c r="FTI57" s="366"/>
      <c r="FTJ57" s="366"/>
      <c r="FTK57" s="366"/>
      <c r="FTL57" s="366"/>
      <c r="FTM57" s="366"/>
      <c r="FTN57" s="366"/>
      <c r="FTO57" s="366"/>
      <c r="FTP57" s="366"/>
      <c r="FTQ57" s="366"/>
      <c r="FTR57" s="366"/>
      <c r="FTS57" s="366"/>
      <c r="FTT57" s="366"/>
      <c r="FTU57" s="366"/>
      <c r="FTV57" s="366"/>
      <c r="FTW57" s="366"/>
      <c r="FTX57" s="366"/>
      <c r="FTY57" s="366"/>
      <c r="FTZ57" s="366"/>
      <c r="FUA57" s="366"/>
      <c r="FUB57" s="366"/>
      <c r="FUC57" s="366"/>
      <c r="FUD57" s="366"/>
      <c r="FUE57" s="366"/>
      <c r="FUF57" s="366"/>
      <c r="FUG57" s="366"/>
      <c r="FUH57" s="366"/>
      <c r="FUI57" s="366"/>
      <c r="FUJ57" s="366"/>
      <c r="FUK57" s="366"/>
      <c r="FUL57" s="366"/>
      <c r="FUM57" s="366"/>
      <c r="FUN57" s="366"/>
      <c r="FUO57" s="366"/>
      <c r="FUP57" s="366"/>
      <c r="FUQ57" s="366"/>
      <c r="FUR57" s="366"/>
      <c r="FUS57" s="366"/>
      <c r="FUT57" s="366"/>
      <c r="FUU57" s="366"/>
      <c r="FUV57" s="366"/>
      <c r="FUW57" s="366"/>
      <c r="FUX57" s="366"/>
      <c r="FUY57" s="366"/>
      <c r="FUZ57" s="366"/>
      <c r="FVA57" s="366"/>
      <c r="FVB57" s="366"/>
      <c r="FVC57" s="366"/>
      <c r="FVD57" s="366"/>
      <c r="FVE57" s="366"/>
      <c r="FVF57" s="366"/>
      <c r="FVG57" s="366"/>
      <c r="FVH57" s="366"/>
      <c r="FVI57" s="366"/>
      <c r="FVJ57" s="366"/>
      <c r="FVK57" s="366"/>
      <c r="FVL57" s="366"/>
      <c r="FVM57" s="366"/>
      <c r="FVN57" s="366"/>
      <c r="FVO57" s="366"/>
      <c r="FVP57" s="366"/>
      <c r="FVQ57" s="366"/>
      <c r="FVR57" s="366"/>
      <c r="FVS57" s="366"/>
      <c r="FVT57" s="366"/>
      <c r="FVU57" s="366"/>
      <c r="FVV57" s="366"/>
      <c r="FVW57" s="366"/>
      <c r="FVX57" s="366"/>
      <c r="FVY57" s="366"/>
      <c r="FVZ57" s="366"/>
      <c r="FWA57" s="366"/>
      <c r="FWB57" s="366"/>
      <c r="FWC57" s="366"/>
      <c r="FWD57" s="366"/>
      <c r="FWE57" s="366"/>
      <c r="FWF57" s="366"/>
      <c r="FWG57" s="366"/>
      <c r="FWH57" s="366"/>
      <c r="FWI57" s="366"/>
      <c r="FWJ57" s="366"/>
      <c r="FWK57" s="366"/>
      <c r="FWL57" s="366"/>
      <c r="FWM57" s="366"/>
      <c r="FWN57" s="366"/>
      <c r="FWO57" s="366"/>
      <c r="FWP57" s="366"/>
      <c r="FWQ57" s="366"/>
      <c r="FWR57" s="366"/>
      <c r="FWS57" s="366"/>
      <c r="FWT57" s="366"/>
      <c r="FWU57" s="366"/>
      <c r="FWV57" s="366"/>
      <c r="FWW57" s="366"/>
      <c r="FWX57" s="366"/>
      <c r="FWY57" s="366"/>
      <c r="FWZ57" s="366"/>
      <c r="FXA57" s="366"/>
      <c r="FXB57" s="366"/>
      <c r="FXC57" s="366"/>
      <c r="FXD57" s="366"/>
      <c r="FXE57" s="366"/>
      <c r="FXF57" s="366"/>
      <c r="FXG57" s="366"/>
      <c r="FXH57" s="366"/>
      <c r="FXI57" s="366"/>
      <c r="FXJ57" s="366"/>
      <c r="FXK57" s="366"/>
      <c r="FXL57" s="366"/>
      <c r="FXM57" s="366"/>
      <c r="FXN57" s="366"/>
      <c r="FXO57" s="366"/>
      <c r="FXP57" s="366"/>
      <c r="FXQ57" s="366"/>
      <c r="FXR57" s="366"/>
      <c r="FXS57" s="366"/>
      <c r="FXT57" s="366"/>
      <c r="FXU57" s="366"/>
      <c r="FXV57" s="366"/>
      <c r="FXW57" s="366"/>
      <c r="FXX57" s="366"/>
      <c r="FXY57" s="366"/>
      <c r="FXZ57" s="366"/>
      <c r="FYA57" s="366"/>
      <c r="FYB57" s="366"/>
      <c r="FYC57" s="366"/>
      <c r="FYD57" s="366"/>
      <c r="FYE57" s="366"/>
      <c r="FYF57" s="366"/>
      <c r="FYG57" s="366"/>
      <c r="FYH57" s="366"/>
      <c r="FYI57" s="366"/>
      <c r="FYJ57" s="366"/>
      <c r="FYK57" s="366"/>
      <c r="FYL57" s="366"/>
      <c r="FYM57" s="366"/>
      <c r="FYN57" s="366"/>
      <c r="FYO57" s="366"/>
      <c r="FYP57" s="366"/>
      <c r="FYQ57" s="366"/>
      <c r="FYR57" s="366"/>
      <c r="FYS57" s="366"/>
      <c r="FYT57" s="366"/>
      <c r="FYU57" s="366"/>
      <c r="FYV57" s="366"/>
      <c r="FYW57" s="366"/>
      <c r="FYX57" s="366"/>
      <c r="FYY57" s="366"/>
      <c r="FYZ57" s="366"/>
      <c r="FZA57" s="366"/>
      <c r="FZB57" s="366"/>
      <c r="FZC57" s="366"/>
      <c r="FZD57" s="366"/>
      <c r="FZE57" s="366"/>
      <c r="FZF57" s="366"/>
      <c r="FZG57" s="366"/>
      <c r="FZH57" s="366"/>
      <c r="FZI57" s="366"/>
      <c r="FZJ57" s="366"/>
      <c r="FZK57" s="366"/>
      <c r="FZL57" s="366"/>
      <c r="FZM57" s="366"/>
      <c r="FZN57" s="366"/>
      <c r="FZO57" s="366"/>
      <c r="FZP57" s="366"/>
      <c r="FZQ57" s="366"/>
      <c r="FZR57" s="366"/>
      <c r="FZS57" s="366"/>
      <c r="FZT57" s="366"/>
      <c r="FZU57" s="366"/>
      <c r="FZV57" s="366"/>
      <c r="FZW57" s="366"/>
      <c r="FZX57" s="366"/>
      <c r="FZY57" s="366"/>
      <c r="FZZ57" s="366"/>
      <c r="GAA57" s="366"/>
      <c r="GAB57" s="366"/>
      <c r="GAC57" s="366"/>
      <c r="GAD57" s="366"/>
      <c r="GAE57" s="366"/>
      <c r="GAF57" s="366"/>
      <c r="GAG57" s="366"/>
      <c r="GAH57" s="366"/>
      <c r="GAI57" s="366"/>
      <c r="GAJ57" s="366"/>
      <c r="GAK57" s="366"/>
      <c r="GAL57" s="366"/>
      <c r="GAM57" s="366"/>
      <c r="GAN57" s="366"/>
      <c r="GAO57" s="366"/>
      <c r="GAP57" s="366"/>
      <c r="GAQ57" s="366"/>
      <c r="GAR57" s="366"/>
      <c r="GAS57" s="366"/>
      <c r="GAT57" s="366"/>
      <c r="GAU57" s="366"/>
      <c r="GAV57" s="366"/>
      <c r="GAW57" s="366"/>
      <c r="GAX57" s="366"/>
      <c r="GAY57" s="366"/>
      <c r="GAZ57" s="366"/>
      <c r="GBA57" s="366"/>
      <c r="GBB57" s="366"/>
      <c r="GBC57" s="366"/>
      <c r="GBD57" s="366"/>
      <c r="GBE57" s="366"/>
      <c r="GBF57" s="366"/>
      <c r="GBG57" s="366"/>
      <c r="GBH57" s="366"/>
      <c r="GBI57" s="366"/>
      <c r="GBJ57" s="366"/>
      <c r="GBK57" s="366"/>
      <c r="GBL57" s="366"/>
      <c r="GBM57" s="366"/>
      <c r="GBN57" s="366"/>
      <c r="GBO57" s="366"/>
      <c r="GBP57" s="366"/>
      <c r="GBQ57" s="366"/>
      <c r="GBR57" s="366"/>
      <c r="GBS57" s="366"/>
      <c r="GBT57" s="366"/>
      <c r="GBU57" s="366"/>
      <c r="GBV57" s="366"/>
      <c r="GBW57" s="366"/>
      <c r="GBX57" s="366"/>
      <c r="GBY57" s="366"/>
      <c r="GBZ57" s="366"/>
      <c r="GCA57" s="366"/>
      <c r="GCB57" s="366"/>
      <c r="GCC57" s="366"/>
      <c r="GCD57" s="366"/>
      <c r="GCE57" s="366"/>
      <c r="GCF57" s="366"/>
      <c r="GCG57" s="366"/>
      <c r="GCH57" s="366"/>
      <c r="GCI57" s="366"/>
      <c r="GCJ57" s="366"/>
      <c r="GCK57" s="366"/>
      <c r="GCL57" s="366"/>
      <c r="GCM57" s="366"/>
      <c r="GCN57" s="366"/>
      <c r="GCO57" s="366"/>
      <c r="GCP57" s="366"/>
      <c r="GCQ57" s="366"/>
      <c r="GCR57" s="366"/>
      <c r="GCS57" s="366"/>
      <c r="GCT57" s="366"/>
      <c r="GCU57" s="366"/>
      <c r="GCV57" s="366"/>
      <c r="GCW57" s="366"/>
      <c r="GCX57" s="366"/>
      <c r="GCY57" s="366"/>
      <c r="GCZ57" s="366"/>
      <c r="GDA57" s="366"/>
      <c r="GDB57" s="366"/>
      <c r="GDC57" s="366"/>
      <c r="GDD57" s="366"/>
      <c r="GDE57" s="366"/>
      <c r="GDF57" s="366"/>
      <c r="GDG57" s="366"/>
      <c r="GDH57" s="366"/>
      <c r="GDI57" s="366"/>
      <c r="GDJ57" s="366"/>
      <c r="GDK57" s="366"/>
      <c r="GDL57" s="366"/>
      <c r="GDM57" s="366"/>
      <c r="GDN57" s="366"/>
      <c r="GDO57" s="366"/>
      <c r="GDP57" s="366"/>
      <c r="GDQ57" s="366"/>
      <c r="GDR57" s="366"/>
      <c r="GDS57" s="366"/>
      <c r="GDT57" s="366"/>
      <c r="GDU57" s="366"/>
      <c r="GDV57" s="366"/>
      <c r="GDW57" s="366"/>
      <c r="GDX57" s="366"/>
      <c r="GDY57" s="366"/>
      <c r="GDZ57" s="366"/>
      <c r="GEA57" s="366"/>
      <c r="GEB57" s="366"/>
      <c r="GEC57" s="366"/>
      <c r="GED57" s="366"/>
      <c r="GEE57" s="366"/>
      <c r="GEF57" s="366"/>
      <c r="GEG57" s="366"/>
      <c r="GEH57" s="366"/>
      <c r="GEI57" s="366"/>
      <c r="GEJ57" s="366"/>
      <c r="GEK57" s="366"/>
      <c r="GEL57" s="366"/>
      <c r="GEM57" s="366"/>
      <c r="GEN57" s="366"/>
      <c r="GEO57" s="366"/>
      <c r="GEP57" s="366"/>
      <c r="GEQ57" s="366"/>
      <c r="GER57" s="366"/>
      <c r="GES57" s="366"/>
      <c r="GET57" s="366"/>
      <c r="GEU57" s="366"/>
      <c r="GEV57" s="366"/>
      <c r="GEW57" s="366"/>
      <c r="GEX57" s="366"/>
      <c r="GEY57" s="366"/>
      <c r="GEZ57" s="366"/>
      <c r="GFA57" s="366"/>
      <c r="GFB57" s="366"/>
      <c r="GFC57" s="366"/>
      <c r="GFD57" s="366"/>
      <c r="GFE57" s="366"/>
      <c r="GFF57" s="366"/>
      <c r="GFG57" s="366"/>
      <c r="GFH57" s="366"/>
      <c r="GFI57" s="366"/>
      <c r="GFJ57" s="366"/>
      <c r="GFK57" s="366"/>
      <c r="GFL57" s="366"/>
      <c r="GFM57" s="366"/>
      <c r="GFN57" s="366"/>
      <c r="GFO57" s="366"/>
      <c r="GFP57" s="366"/>
      <c r="GFQ57" s="366"/>
      <c r="GFR57" s="366"/>
      <c r="GFS57" s="366"/>
      <c r="GFT57" s="366"/>
      <c r="GFU57" s="366"/>
      <c r="GFV57" s="366"/>
      <c r="GFW57" s="366"/>
      <c r="GFX57" s="366"/>
      <c r="GFY57" s="366"/>
      <c r="GFZ57" s="366"/>
      <c r="GGA57" s="366"/>
      <c r="GGB57" s="366"/>
      <c r="GGC57" s="366"/>
      <c r="GGD57" s="366"/>
      <c r="GGE57" s="366"/>
      <c r="GGF57" s="366"/>
      <c r="GGG57" s="366"/>
      <c r="GGH57" s="366"/>
      <c r="GGI57" s="366"/>
      <c r="GGJ57" s="366"/>
      <c r="GGK57" s="366"/>
      <c r="GGL57" s="366"/>
      <c r="GGM57" s="366"/>
      <c r="GGN57" s="366"/>
      <c r="GGO57" s="366"/>
      <c r="GGP57" s="366"/>
      <c r="GGQ57" s="366"/>
      <c r="GGR57" s="366"/>
      <c r="GGS57" s="366"/>
      <c r="GGT57" s="366"/>
      <c r="GGU57" s="366"/>
      <c r="GGV57" s="366"/>
      <c r="GGW57" s="366"/>
      <c r="GGX57" s="366"/>
      <c r="GGY57" s="366"/>
      <c r="GGZ57" s="366"/>
      <c r="GHA57" s="366"/>
      <c r="GHB57" s="366"/>
      <c r="GHC57" s="366"/>
      <c r="GHD57" s="366"/>
      <c r="GHE57" s="366"/>
      <c r="GHF57" s="366"/>
      <c r="GHG57" s="366"/>
      <c r="GHH57" s="366"/>
      <c r="GHI57" s="366"/>
      <c r="GHJ57" s="366"/>
      <c r="GHK57" s="366"/>
      <c r="GHL57" s="366"/>
      <c r="GHM57" s="366"/>
      <c r="GHN57" s="366"/>
      <c r="GHO57" s="366"/>
      <c r="GHP57" s="366"/>
      <c r="GHQ57" s="366"/>
      <c r="GHR57" s="366"/>
      <c r="GHS57" s="366"/>
      <c r="GHT57" s="366"/>
      <c r="GHU57" s="366"/>
      <c r="GHV57" s="366"/>
      <c r="GHW57" s="366"/>
      <c r="GHX57" s="366"/>
      <c r="GHY57" s="366"/>
      <c r="GHZ57" s="366"/>
      <c r="GIA57" s="366"/>
      <c r="GIB57" s="366"/>
      <c r="GIC57" s="366"/>
      <c r="GID57" s="366"/>
      <c r="GIE57" s="366"/>
      <c r="GIF57" s="366"/>
      <c r="GIG57" s="366"/>
      <c r="GIH57" s="366"/>
      <c r="GII57" s="366"/>
      <c r="GIJ57" s="366"/>
      <c r="GIK57" s="366"/>
      <c r="GIL57" s="366"/>
      <c r="GIM57" s="366"/>
      <c r="GIN57" s="366"/>
      <c r="GIO57" s="366"/>
      <c r="GIP57" s="366"/>
      <c r="GIQ57" s="366"/>
      <c r="GIR57" s="366"/>
      <c r="GIS57" s="366"/>
      <c r="GIT57" s="366"/>
      <c r="GIU57" s="366"/>
      <c r="GIV57" s="366"/>
      <c r="GIW57" s="366"/>
      <c r="GIX57" s="366"/>
      <c r="GIY57" s="366"/>
      <c r="GIZ57" s="366"/>
      <c r="GJA57" s="366"/>
      <c r="GJB57" s="366"/>
      <c r="GJC57" s="366"/>
      <c r="GJD57" s="366"/>
      <c r="GJE57" s="366"/>
      <c r="GJF57" s="366"/>
      <c r="GJG57" s="366"/>
      <c r="GJH57" s="366"/>
      <c r="GJI57" s="366"/>
      <c r="GJJ57" s="366"/>
      <c r="GJK57" s="366"/>
      <c r="GJL57" s="366"/>
      <c r="GJM57" s="366"/>
      <c r="GJN57" s="366"/>
      <c r="GJO57" s="366"/>
      <c r="GJP57" s="366"/>
      <c r="GJQ57" s="366"/>
      <c r="GJR57" s="366"/>
      <c r="GJS57" s="366"/>
      <c r="GJT57" s="366"/>
      <c r="GJU57" s="366"/>
      <c r="GJV57" s="366"/>
      <c r="GJW57" s="366"/>
      <c r="GJX57" s="366"/>
      <c r="GJY57" s="366"/>
      <c r="GJZ57" s="366"/>
      <c r="GKA57" s="366"/>
      <c r="GKB57" s="366"/>
      <c r="GKC57" s="366"/>
      <c r="GKD57" s="366"/>
      <c r="GKE57" s="366"/>
      <c r="GKF57" s="366"/>
      <c r="GKG57" s="366"/>
      <c r="GKH57" s="366"/>
      <c r="GKI57" s="366"/>
      <c r="GKJ57" s="366"/>
      <c r="GKK57" s="366"/>
      <c r="GKL57" s="366"/>
      <c r="GKM57" s="366"/>
      <c r="GKN57" s="366"/>
      <c r="GKO57" s="366"/>
      <c r="GKP57" s="366"/>
      <c r="GKQ57" s="366"/>
      <c r="GKR57" s="366"/>
      <c r="GKS57" s="366"/>
      <c r="GKT57" s="366"/>
      <c r="GKU57" s="366"/>
      <c r="GKV57" s="366"/>
      <c r="GKW57" s="366"/>
      <c r="GKX57" s="366"/>
      <c r="GKY57" s="366"/>
      <c r="GKZ57" s="366"/>
      <c r="GLA57" s="366"/>
      <c r="GLB57" s="366"/>
      <c r="GLC57" s="366"/>
      <c r="GLD57" s="366"/>
      <c r="GLE57" s="366"/>
      <c r="GLF57" s="366"/>
      <c r="GLG57" s="366"/>
      <c r="GLH57" s="366"/>
      <c r="GLI57" s="366"/>
      <c r="GLJ57" s="366"/>
      <c r="GLK57" s="366"/>
      <c r="GLL57" s="366"/>
      <c r="GLM57" s="366"/>
      <c r="GLN57" s="366"/>
      <c r="GLO57" s="366"/>
      <c r="GLP57" s="366"/>
      <c r="GLQ57" s="366"/>
      <c r="GLR57" s="366"/>
      <c r="GLS57" s="366"/>
      <c r="GLT57" s="366"/>
      <c r="GLU57" s="366"/>
      <c r="GLV57" s="366"/>
      <c r="GLW57" s="366"/>
      <c r="GLX57" s="366"/>
      <c r="GLY57" s="366"/>
      <c r="GLZ57" s="366"/>
      <c r="GMA57" s="366"/>
      <c r="GMB57" s="366"/>
      <c r="GMC57" s="366"/>
      <c r="GMD57" s="366"/>
      <c r="GME57" s="366"/>
      <c r="GMF57" s="366"/>
      <c r="GMG57" s="366"/>
      <c r="GMH57" s="366"/>
      <c r="GMI57" s="366"/>
      <c r="GMJ57" s="366"/>
      <c r="GMK57" s="366"/>
      <c r="GML57" s="366"/>
      <c r="GMM57" s="366"/>
      <c r="GMN57" s="366"/>
      <c r="GMO57" s="366"/>
      <c r="GMP57" s="366"/>
      <c r="GMQ57" s="366"/>
      <c r="GMR57" s="366"/>
      <c r="GMS57" s="366"/>
      <c r="GMT57" s="366"/>
      <c r="GMU57" s="366"/>
      <c r="GMV57" s="366"/>
      <c r="GMW57" s="366"/>
      <c r="GMX57" s="366"/>
      <c r="GMY57" s="366"/>
      <c r="GMZ57" s="366"/>
      <c r="GNA57" s="366"/>
      <c r="GNB57" s="366"/>
      <c r="GNC57" s="366"/>
      <c r="GND57" s="366"/>
      <c r="GNE57" s="366"/>
      <c r="GNF57" s="366"/>
      <c r="GNG57" s="366"/>
      <c r="GNH57" s="366"/>
      <c r="GNI57" s="366"/>
      <c r="GNJ57" s="366"/>
      <c r="GNK57" s="366"/>
      <c r="GNL57" s="366"/>
      <c r="GNM57" s="366"/>
      <c r="GNN57" s="366"/>
      <c r="GNO57" s="366"/>
      <c r="GNP57" s="366"/>
      <c r="GNQ57" s="366"/>
      <c r="GNR57" s="366"/>
      <c r="GNS57" s="366"/>
      <c r="GNT57" s="366"/>
      <c r="GNU57" s="366"/>
      <c r="GNV57" s="366"/>
      <c r="GNW57" s="366"/>
      <c r="GNX57" s="366"/>
      <c r="GNY57" s="366"/>
      <c r="GNZ57" s="366"/>
      <c r="GOA57" s="366"/>
      <c r="GOB57" s="366"/>
      <c r="GOC57" s="366"/>
      <c r="GOD57" s="366"/>
      <c r="GOE57" s="366"/>
      <c r="GOF57" s="366"/>
      <c r="GOG57" s="366"/>
      <c r="GOH57" s="366"/>
      <c r="GOI57" s="366"/>
      <c r="GOJ57" s="366"/>
      <c r="GOK57" s="366"/>
      <c r="GOL57" s="366"/>
      <c r="GOM57" s="366"/>
      <c r="GON57" s="366"/>
      <c r="GOO57" s="366"/>
      <c r="GOP57" s="366"/>
      <c r="GOQ57" s="366"/>
      <c r="GOR57" s="366"/>
      <c r="GOS57" s="366"/>
      <c r="GOT57" s="366"/>
      <c r="GOU57" s="366"/>
      <c r="GOV57" s="366"/>
      <c r="GOW57" s="366"/>
      <c r="GOX57" s="366"/>
      <c r="GOY57" s="366"/>
      <c r="GOZ57" s="366"/>
      <c r="GPA57" s="366"/>
      <c r="GPB57" s="366"/>
      <c r="GPC57" s="366"/>
      <c r="GPD57" s="366"/>
      <c r="GPE57" s="366"/>
      <c r="GPF57" s="366"/>
      <c r="GPG57" s="366"/>
      <c r="GPH57" s="366"/>
      <c r="GPI57" s="366"/>
      <c r="GPJ57" s="366"/>
      <c r="GPK57" s="366"/>
      <c r="GPL57" s="366"/>
      <c r="GPM57" s="366"/>
      <c r="GPN57" s="366"/>
      <c r="GPO57" s="366"/>
      <c r="GPP57" s="366"/>
      <c r="GPQ57" s="366"/>
      <c r="GPR57" s="366"/>
      <c r="GPS57" s="366"/>
      <c r="GPT57" s="366"/>
      <c r="GPU57" s="366"/>
      <c r="GPV57" s="366"/>
      <c r="GPW57" s="366"/>
      <c r="GPX57" s="366"/>
      <c r="GPY57" s="366"/>
      <c r="GPZ57" s="366"/>
      <c r="GQA57" s="366"/>
      <c r="GQB57" s="366"/>
      <c r="GQC57" s="366"/>
      <c r="GQD57" s="366"/>
      <c r="GQE57" s="366"/>
      <c r="GQF57" s="366"/>
      <c r="GQG57" s="366"/>
      <c r="GQH57" s="366"/>
      <c r="GQI57" s="366"/>
      <c r="GQJ57" s="366"/>
      <c r="GQK57" s="366"/>
      <c r="GQL57" s="366"/>
      <c r="GQM57" s="366"/>
      <c r="GQN57" s="366"/>
      <c r="GQO57" s="366"/>
      <c r="GQP57" s="366"/>
      <c r="GQQ57" s="366"/>
      <c r="GQR57" s="366"/>
      <c r="GQS57" s="366"/>
      <c r="GQT57" s="366"/>
      <c r="GQU57" s="366"/>
      <c r="GQV57" s="366"/>
      <c r="GQW57" s="366"/>
      <c r="GQX57" s="366"/>
      <c r="GQY57" s="366"/>
      <c r="GQZ57" s="366"/>
      <c r="GRA57" s="366"/>
      <c r="GRB57" s="366"/>
      <c r="GRC57" s="366"/>
      <c r="GRD57" s="366"/>
      <c r="GRE57" s="366"/>
      <c r="GRF57" s="366"/>
      <c r="GRG57" s="366"/>
      <c r="GRH57" s="366"/>
      <c r="GRI57" s="366"/>
      <c r="GRJ57" s="366"/>
      <c r="GRK57" s="366"/>
      <c r="GRL57" s="366"/>
      <c r="GRM57" s="366"/>
      <c r="GRN57" s="366"/>
      <c r="GRO57" s="366"/>
      <c r="GRP57" s="366"/>
      <c r="GRQ57" s="366"/>
      <c r="GRR57" s="366"/>
      <c r="GRS57" s="366"/>
      <c r="GRT57" s="366"/>
      <c r="GRU57" s="366"/>
      <c r="GRV57" s="366"/>
      <c r="GRW57" s="366"/>
      <c r="GRX57" s="366"/>
      <c r="GRY57" s="366"/>
      <c r="GRZ57" s="366"/>
      <c r="GSA57" s="366"/>
      <c r="GSB57" s="366"/>
      <c r="GSC57" s="366"/>
      <c r="GSD57" s="366"/>
      <c r="GSE57" s="366"/>
      <c r="GSF57" s="366"/>
      <c r="GSG57" s="366"/>
      <c r="GSH57" s="366"/>
      <c r="GSI57" s="366"/>
      <c r="GSJ57" s="366"/>
      <c r="GSK57" s="366"/>
      <c r="GSL57" s="366"/>
      <c r="GSM57" s="366"/>
      <c r="GSN57" s="366"/>
      <c r="GSO57" s="366"/>
      <c r="GSP57" s="366"/>
      <c r="GSQ57" s="366"/>
      <c r="GSR57" s="366"/>
      <c r="GSS57" s="366"/>
      <c r="GST57" s="366"/>
      <c r="GSU57" s="366"/>
      <c r="GSV57" s="366"/>
      <c r="GSW57" s="366"/>
      <c r="GSX57" s="366"/>
      <c r="GSY57" s="366"/>
      <c r="GSZ57" s="366"/>
      <c r="GTA57" s="366"/>
      <c r="GTB57" s="366"/>
      <c r="GTC57" s="366"/>
      <c r="GTD57" s="366"/>
      <c r="GTE57" s="366"/>
      <c r="GTF57" s="366"/>
      <c r="GTG57" s="366"/>
      <c r="GTH57" s="366"/>
      <c r="GTI57" s="366"/>
      <c r="GTJ57" s="366"/>
      <c r="GTK57" s="366"/>
      <c r="GTL57" s="366"/>
      <c r="GTM57" s="366"/>
      <c r="GTN57" s="366"/>
      <c r="GTO57" s="366"/>
      <c r="GTP57" s="366"/>
      <c r="GTQ57" s="366"/>
      <c r="GTR57" s="366"/>
      <c r="GTS57" s="366"/>
      <c r="GTT57" s="366"/>
      <c r="GTU57" s="366"/>
      <c r="GTV57" s="366"/>
      <c r="GTW57" s="366"/>
      <c r="GTX57" s="366"/>
      <c r="GTY57" s="366"/>
      <c r="GTZ57" s="366"/>
      <c r="GUA57" s="366"/>
      <c r="GUB57" s="366"/>
      <c r="GUC57" s="366"/>
      <c r="GUD57" s="366"/>
      <c r="GUE57" s="366"/>
      <c r="GUF57" s="366"/>
      <c r="GUG57" s="366"/>
      <c r="GUH57" s="366"/>
      <c r="GUI57" s="366"/>
      <c r="GUJ57" s="366"/>
      <c r="GUK57" s="366"/>
      <c r="GUL57" s="366"/>
      <c r="GUM57" s="366"/>
      <c r="GUN57" s="366"/>
      <c r="GUO57" s="366"/>
      <c r="GUP57" s="366"/>
      <c r="GUQ57" s="366"/>
      <c r="GUR57" s="366"/>
      <c r="GUS57" s="366"/>
      <c r="GUT57" s="366"/>
      <c r="GUU57" s="366"/>
      <c r="GUV57" s="366"/>
      <c r="GUW57" s="366"/>
      <c r="GUX57" s="366"/>
      <c r="GUY57" s="366"/>
      <c r="GUZ57" s="366"/>
      <c r="GVA57" s="366"/>
      <c r="GVB57" s="366"/>
      <c r="GVC57" s="366"/>
      <c r="GVD57" s="366"/>
      <c r="GVE57" s="366"/>
      <c r="GVF57" s="366"/>
      <c r="GVG57" s="366"/>
      <c r="GVH57" s="366"/>
      <c r="GVI57" s="366"/>
      <c r="GVJ57" s="366"/>
      <c r="GVK57" s="366"/>
      <c r="GVL57" s="366"/>
      <c r="GVM57" s="366"/>
      <c r="GVN57" s="366"/>
      <c r="GVO57" s="366"/>
      <c r="GVP57" s="366"/>
      <c r="GVQ57" s="366"/>
      <c r="GVR57" s="366"/>
      <c r="GVS57" s="366"/>
      <c r="GVT57" s="366"/>
      <c r="GVU57" s="366"/>
      <c r="GVV57" s="366"/>
      <c r="GVW57" s="366"/>
      <c r="GVX57" s="366"/>
      <c r="GVY57" s="366"/>
      <c r="GVZ57" s="366"/>
      <c r="GWA57" s="366"/>
      <c r="GWB57" s="366"/>
      <c r="GWC57" s="366"/>
      <c r="GWD57" s="366"/>
      <c r="GWE57" s="366"/>
      <c r="GWF57" s="366"/>
      <c r="GWG57" s="366"/>
      <c r="GWH57" s="366"/>
      <c r="GWI57" s="366"/>
      <c r="GWJ57" s="366"/>
      <c r="GWK57" s="366"/>
      <c r="GWL57" s="366"/>
      <c r="GWM57" s="366"/>
      <c r="GWN57" s="366"/>
      <c r="GWO57" s="366"/>
      <c r="GWP57" s="366"/>
      <c r="GWQ57" s="366"/>
      <c r="GWR57" s="366"/>
      <c r="GWS57" s="366"/>
      <c r="GWT57" s="366"/>
      <c r="GWU57" s="366"/>
      <c r="GWV57" s="366"/>
      <c r="GWW57" s="366"/>
      <c r="GWX57" s="366"/>
      <c r="GWY57" s="366"/>
      <c r="GWZ57" s="366"/>
      <c r="GXA57" s="366"/>
      <c r="GXB57" s="366"/>
      <c r="GXC57" s="366"/>
      <c r="GXD57" s="366"/>
      <c r="GXE57" s="366"/>
      <c r="GXF57" s="366"/>
      <c r="GXG57" s="366"/>
      <c r="GXH57" s="366"/>
      <c r="GXI57" s="366"/>
      <c r="GXJ57" s="366"/>
      <c r="GXK57" s="366"/>
      <c r="GXL57" s="366"/>
      <c r="GXM57" s="366"/>
      <c r="GXN57" s="366"/>
      <c r="GXO57" s="366"/>
      <c r="GXP57" s="366"/>
      <c r="GXQ57" s="366"/>
      <c r="GXR57" s="366"/>
      <c r="GXS57" s="366"/>
      <c r="GXT57" s="366"/>
      <c r="GXU57" s="366"/>
      <c r="GXV57" s="366"/>
      <c r="GXW57" s="366"/>
      <c r="GXX57" s="366"/>
      <c r="GXY57" s="366"/>
      <c r="GXZ57" s="366"/>
      <c r="GYA57" s="366"/>
      <c r="GYB57" s="366"/>
      <c r="GYC57" s="366"/>
      <c r="GYD57" s="366"/>
      <c r="GYE57" s="366"/>
      <c r="GYF57" s="366"/>
      <c r="GYG57" s="366"/>
      <c r="GYH57" s="366"/>
      <c r="GYI57" s="366"/>
      <c r="GYJ57" s="366"/>
      <c r="GYK57" s="366"/>
      <c r="GYL57" s="366"/>
      <c r="GYM57" s="366"/>
      <c r="GYN57" s="366"/>
      <c r="GYO57" s="366"/>
      <c r="GYP57" s="366"/>
      <c r="GYQ57" s="366"/>
      <c r="GYR57" s="366"/>
      <c r="GYS57" s="366"/>
      <c r="GYT57" s="366"/>
      <c r="GYU57" s="366"/>
      <c r="GYV57" s="366"/>
      <c r="GYW57" s="366"/>
      <c r="GYX57" s="366"/>
      <c r="GYY57" s="366"/>
      <c r="GYZ57" s="366"/>
      <c r="GZA57" s="366"/>
      <c r="GZB57" s="366"/>
      <c r="GZC57" s="366"/>
      <c r="GZD57" s="366"/>
      <c r="GZE57" s="366"/>
      <c r="GZF57" s="366"/>
      <c r="GZG57" s="366"/>
      <c r="GZH57" s="366"/>
      <c r="GZI57" s="366"/>
      <c r="GZJ57" s="366"/>
      <c r="GZK57" s="366"/>
      <c r="GZL57" s="366"/>
      <c r="GZM57" s="366"/>
      <c r="GZN57" s="366"/>
      <c r="GZO57" s="366"/>
      <c r="GZP57" s="366"/>
      <c r="GZQ57" s="366"/>
      <c r="GZR57" s="366"/>
      <c r="GZS57" s="366"/>
      <c r="GZT57" s="366"/>
      <c r="GZU57" s="366"/>
      <c r="GZV57" s="366"/>
      <c r="GZW57" s="366"/>
      <c r="GZX57" s="366"/>
      <c r="GZY57" s="366"/>
      <c r="GZZ57" s="366"/>
      <c r="HAA57" s="366"/>
      <c r="HAB57" s="366"/>
      <c r="HAC57" s="366"/>
      <c r="HAD57" s="366"/>
      <c r="HAE57" s="366"/>
      <c r="HAF57" s="366"/>
      <c r="HAG57" s="366"/>
      <c r="HAH57" s="366"/>
      <c r="HAI57" s="366"/>
      <c r="HAJ57" s="366"/>
      <c r="HAK57" s="366"/>
      <c r="HAL57" s="366"/>
      <c r="HAM57" s="366"/>
      <c r="HAN57" s="366"/>
      <c r="HAO57" s="366"/>
      <c r="HAP57" s="366"/>
      <c r="HAQ57" s="366"/>
      <c r="HAR57" s="366"/>
      <c r="HAS57" s="366"/>
      <c r="HAT57" s="366"/>
      <c r="HAU57" s="366"/>
      <c r="HAV57" s="366"/>
      <c r="HAW57" s="366"/>
      <c r="HAX57" s="366"/>
      <c r="HAY57" s="366"/>
      <c r="HAZ57" s="366"/>
      <c r="HBA57" s="366"/>
      <c r="HBB57" s="366"/>
      <c r="HBC57" s="366"/>
      <c r="HBD57" s="366"/>
      <c r="HBE57" s="366"/>
      <c r="HBF57" s="366"/>
      <c r="HBG57" s="366"/>
      <c r="HBH57" s="366"/>
      <c r="HBI57" s="366"/>
      <c r="HBJ57" s="366"/>
      <c r="HBK57" s="366"/>
      <c r="HBL57" s="366"/>
      <c r="HBM57" s="366"/>
      <c r="HBN57" s="366"/>
      <c r="HBO57" s="366"/>
      <c r="HBP57" s="366"/>
      <c r="HBQ57" s="366"/>
      <c r="HBR57" s="366"/>
      <c r="HBS57" s="366"/>
      <c r="HBT57" s="366"/>
      <c r="HBU57" s="366"/>
      <c r="HBV57" s="366"/>
      <c r="HBW57" s="366"/>
      <c r="HBX57" s="366"/>
      <c r="HBY57" s="366"/>
      <c r="HBZ57" s="366"/>
      <c r="HCA57" s="366"/>
      <c r="HCB57" s="366"/>
      <c r="HCC57" s="366"/>
      <c r="HCD57" s="366"/>
      <c r="HCE57" s="366"/>
      <c r="HCF57" s="366"/>
      <c r="HCG57" s="366"/>
      <c r="HCH57" s="366"/>
      <c r="HCI57" s="366"/>
      <c r="HCJ57" s="366"/>
      <c r="HCK57" s="366"/>
      <c r="HCL57" s="366"/>
      <c r="HCM57" s="366"/>
      <c r="HCN57" s="366"/>
      <c r="HCO57" s="366"/>
      <c r="HCP57" s="366"/>
      <c r="HCQ57" s="366"/>
      <c r="HCR57" s="366"/>
      <c r="HCS57" s="366"/>
      <c r="HCT57" s="366"/>
      <c r="HCU57" s="366"/>
      <c r="HCV57" s="366"/>
      <c r="HCW57" s="366"/>
      <c r="HCX57" s="366"/>
      <c r="HCY57" s="366"/>
      <c r="HCZ57" s="366"/>
      <c r="HDA57" s="366"/>
      <c r="HDB57" s="366"/>
      <c r="HDC57" s="366"/>
      <c r="HDD57" s="366"/>
      <c r="HDE57" s="366"/>
      <c r="HDF57" s="366"/>
      <c r="HDG57" s="366"/>
      <c r="HDH57" s="366"/>
      <c r="HDI57" s="366"/>
      <c r="HDJ57" s="366"/>
      <c r="HDK57" s="366"/>
      <c r="HDL57" s="366"/>
      <c r="HDM57" s="366"/>
      <c r="HDN57" s="366"/>
      <c r="HDO57" s="366"/>
      <c r="HDP57" s="366"/>
      <c r="HDQ57" s="366"/>
      <c r="HDR57" s="366"/>
      <c r="HDS57" s="366"/>
      <c r="HDT57" s="366"/>
      <c r="HDU57" s="366"/>
      <c r="HDV57" s="366"/>
      <c r="HDW57" s="366"/>
      <c r="HDX57" s="366"/>
      <c r="HDY57" s="366"/>
      <c r="HDZ57" s="366"/>
      <c r="HEA57" s="366"/>
      <c r="HEB57" s="366"/>
      <c r="HEC57" s="366"/>
      <c r="HED57" s="366"/>
      <c r="HEE57" s="366"/>
      <c r="HEF57" s="366"/>
      <c r="HEG57" s="366"/>
      <c r="HEH57" s="366"/>
      <c r="HEI57" s="366"/>
      <c r="HEJ57" s="366"/>
      <c r="HEK57" s="366"/>
      <c r="HEL57" s="366"/>
      <c r="HEM57" s="366"/>
      <c r="HEN57" s="366"/>
      <c r="HEO57" s="366"/>
      <c r="HEP57" s="366"/>
      <c r="HEQ57" s="366"/>
      <c r="HER57" s="366"/>
      <c r="HES57" s="366"/>
      <c r="HET57" s="366"/>
      <c r="HEU57" s="366"/>
      <c r="HEV57" s="366"/>
      <c r="HEW57" s="366"/>
      <c r="HEX57" s="366"/>
      <c r="HEY57" s="366"/>
      <c r="HEZ57" s="366"/>
      <c r="HFA57" s="366"/>
      <c r="HFB57" s="366"/>
      <c r="HFC57" s="366"/>
      <c r="HFD57" s="366"/>
      <c r="HFE57" s="366"/>
      <c r="HFF57" s="366"/>
      <c r="HFG57" s="366"/>
      <c r="HFH57" s="366"/>
      <c r="HFI57" s="366"/>
      <c r="HFJ57" s="366"/>
      <c r="HFK57" s="366"/>
      <c r="HFL57" s="366"/>
      <c r="HFM57" s="366"/>
      <c r="HFN57" s="366"/>
      <c r="HFO57" s="366"/>
      <c r="HFP57" s="366"/>
      <c r="HFQ57" s="366"/>
      <c r="HFR57" s="366"/>
      <c r="HFS57" s="366"/>
      <c r="HFT57" s="366"/>
      <c r="HFU57" s="366"/>
      <c r="HFV57" s="366"/>
      <c r="HFW57" s="366"/>
      <c r="HFX57" s="366"/>
      <c r="HFY57" s="366"/>
      <c r="HFZ57" s="366"/>
      <c r="HGA57" s="366"/>
      <c r="HGB57" s="366"/>
      <c r="HGC57" s="366"/>
      <c r="HGD57" s="366"/>
      <c r="HGE57" s="366"/>
      <c r="HGF57" s="366"/>
      <c r="HGG57" s="366"/>
      <c r="HGH57" s="366"/>
      <c r="HGI57" s="366"/>
      <c r="HGJ57" s="366"/>
      <c r="HGK57" s="366"/>
      <c r="HGL57" s="366"/>
      <c r="HGM57" s="366"/>
      <c r="HGN57" s="366"/>
      <c r="HGO57" s="366"/>
      <c r="HGP57" s="366"/>
      <c r="HGQ57" s="366"/>
      <c r="HGR57" s="366"/>
      <c r="HGS57" s="366"/>
      <c r="HGT57" s="366"/>
      <c r="HGU57" s="366"/>
      <c r="HGV57" s="366"/>
      <c r="HGW57" s="366"/>
      <c r="HGX57" s="366"/>
      <c r="HGY57" s="366"/>
      <c r="HGZ57" s="366"/>
      <c r="HHA57" s="366"/>
      <c r="HHB57" s="366"/>
      <c r="HHC57" s="366"/>
      <c r="HHD57" s="366"/>
      <c r="HHE57" s="366"/>
      <c r="HHF57" s="366"/>
      <c r="HHG57" s="366"/>
      <c r="HHH57" s="366"/>
      <c r="HHI57" s="366"/>
      <c r="HHJ57" s="366"/>
      <c r="HHK57" s="366"/>
      <c r="HHL57" s="366"/>
      <c r="HHM57" s="366"/>
      <c r="HHN57" s="366"/>
      <c r="HHO57" s="366"/>
      <c r="HHP57" s="366"/>
      <c r="HHQ57" s="366"/>
      <c r="HHR57" s="366"/>
      <c r="HHS57" s="366"/>
      <c r="HHT57" s="366"/>
      <c r="HHU57" s="366"/>
      <c r="HHV57" s="366"/>
      <c r="HHW57" s="366"/>
      <c r="HHX57" s="366"/>
      <c r="HHY57" s="366"/>
      <c r="HHZ57" s="366"/>
      <c r="HIA57" s="366"/>
      <c r="HIB57" s="366"/>
      <c r="HIC57" s="366"/>
      <c r="HID57" s="366"/>
      <c r="HIE57" s="366"/>
      <c r="HIF57" s="366"/>
      <c r="HIG57" s="366"/>
      <c r="HIH57" s="366"/>
      <c r="HII57" s="366"/>
      <c r="HIJ57" s="366"/>
      <c r="HIK57" s="366"/>
      <c r="HIL57" s="366"/>
      <c r="HIM57" s="366"/>
      <c r="HIN57" s="366"/>
      <c r="HIO57" s="366"/>
      <c r="HIP57" s="366"/>
      <c r="HIQ57" s="366"/>
      <c r="HIR57" s="366"/>
      <c r="HIS57" s="366"/>
      <c r="HIT57" s="366"/>
      <c r="HIU57" s="366"/>
      <c r="HIV57" s="366"/>
      <c r="HIW57" s="366"/>
      <c r="HIX57" s="366"/>
      <c r="HIY57" s="366"/>
      <c r="HIZ57" s="366"/>
      <c r="HJA57" s="366"/>
      <c r="HJB57" s="366"/>
      <c r="HJC57" s="366"/>
      <c r="HJD57" s="366"/>
      <c r="HJE57" s="366"/>
      <c r="HJF57" s="366"/>
      <c r="HJG57" s="366"/>
      <c r="HJH57" s="366"/>
      <c r="HJI57" s="366"/>
      <c r="HJJ57" s="366"/>
      <c r="HJK57" s="366"/>
      <c r="HJL57" s="366"/>
      <c r="HJM57" s="366"/>
      <c r="HJN57" s="366"/>
      <c r="HJO57" s="366"/>
      <c r="HJP57" s="366"/>
      <c r="HJQ57" s="366"/>
      <c r="HJR57" s="366"/>
      <c r="HJS57" s="366"/>
      <c r="HJT57" s="366"/>
      <c r="HJU57" s="366"/>
      <c r="HJV57" s="366"/>
      <c r="HJW57" s="366"/>
      <c r="HJX57" s="366"/>
      <c r="HJY57" s="366"/>
      <c r="HJZ57" s="366"/>
      <c r="HKA57" s="366"/>
      <c r="HKB57" s="366"/>
      <c r="HKC57" s="366"/>
      <c r="HKD57" s="366"/>
      <c r="HKE57" s="366"/>
      <c r="HKF57" s="366"/>
      <c r="HKG57" s="366"/>
      <c r="HKH57" s="366"/>
      <c r="HKI57" s="366"/>
      <c r="HKJ57" s="366"/>
      <c r="HKK57" s="366"/>
      <c r="HKL57" s="366"/>
      <c r="HKM57" s="366"/>
      <c r="HKN57" s="366"/>
      <c r="HKO57" s="366"/>
      <c r="HKP57" s="366"/>
      <c r="HKQ57" s="366"/>
      <c r="HKR57" s="366"/>
      <c r="HKS57" s="366"/>
      <c r="HKT57" s="366"/>
      <c r="HKU57" s="366"/>
      <c r="HKV57" s="366"/>
      <c r="HKW57" s="366"/>
      <c r="HKX57" s="366"/>
      <c r="HKY57" s="366"/>
      <c r="HKZ57" s="366"/>
      <c r="HLA57" s="366"/>
      <c r="HLB57" s="366"/>
      <c r="HLC57" s="366"/>
      <c r="HLD57" s="366"/>
      <c r="HLE57" s="366"/>
      <c r="HLF57" s="366"/>
      <c r="HLG57" s="366"/>
      <c r="HLH57" s="366"/>
      <c r="HLI57" s="366"/>
      <c r="HLJ57" s="366"/>
      <c r="HLK57" s="366"/>
      <c r="HLL57" s="366"/>
      <c r="HLM57" s="366"/>
      <c r="HLN57" s="366"/>
      <c r="HLO57" s="366"/>
      <c r="HLP57" s="366"/>
      <c r="HLQ57" s="366"/>
      <c r="HLR57" s="366"/>
      <c r="HLS57" s="366"/>
      <c r="HLT57" s="366"/>
      <c r="HLU57" s="366"/>
      <c r="HLV57" s="366"/>
      <c r="HLW57" s="366"/>
      <c r="HLX57" s="366"/>
      <c r="HLY57" s="366"/>
      <c r="HLZ57" s="366"/>
      <c r="HMA57" s="366"/>
      <c r="HMB57" s="366"/>
      <c r="HMC57" s="366"/>
      <c r="HMD57" s="366"/>
      <c r="HME57" s="366"/>
      <c r="HMF57" s="366"/>
      <c r="HMG57" s="366"/>
      <c r="HMH57" s="366"/>
      <c r="HMI57" s="366"/>
      <c r="HMJ57" s="366"/>
      <c r="HMK57" s="366"/>
      <c r="HML57" s="366"/>
      <c r="HMM57" s="366"/>
      <c r="HMN57" s="366"/>
      <c r="HMO57" s="366"/>
      <c r="HMP57" s="366"/>
      <c r="HMQ57" s="366"/>
      <c r="HMR57" s="366"/>
      <c r="HMS57" s="366"/>
      <c r="HMT57" s="366"/>
      <c r="HMU57" s="366"/>
      <c r="HMV57" s="366"/>
      <c r="HMW57" s="366"/>
      <c r="HMX57" s="366"/>
      <c r="HMY57" s="366"/>
      <c r="HMZ57" s="366"/>
      <c r="HNA57" s="366"/>
      <c r="HNB57" s="366"/>
      <c r="HNC57" s="366"/>
      <c r="HND57" s="366"/>
      <c r="HNE57" s="366"/>
      <c r="HNF57" s="366"/>
      <c r="HNG57" s="366"/>
      <c r="HNH57" s="366"/>
      <c r="HNI57" s="366"/>
      <c r="HNJ57" s="366"/>
      <c r="HNK57" s="366"/>
      <c r="HNL57" s="366"/>
      <c r="HNM57" s="366"/>
      <c r="HNN57" s="366"/>
      <c r="HNO57" s="366"/>
      <c r="HNP57" s="366"/>
      <c r="HNQ57" s="366"/>
      <c r="HNR57" s="366"/>
      <c r="HNS57" s="366"/>
      <c r="HNT57" s="366"/>
      <c r="HNU57" s="366"/>
      <c r="HNV57" s="366"/>
      <c r="HNW57" s="366"/>
      <c r="HNX57" s="366"/>
      <c r="HNY57" s="366"/>
      <c r="HNZ57" s="366"/>
      <c r="HOA57" s="366"/>
      <c r="HOB57" s="366"/>
      <c r="HOC57" s="366"/>
      <c r="HOD57" s="366"/>
      <c r="HOE57" s="366"/>
      <c r="HOF57" s="366"/>
      <c r="HOG57" s="366"/>
      <c r="HOH57" s="366"/>
      <c r="HOI57" s="366"/>
      <c r="HOJ57" s="366"/>
      <c r="HOK57" s="366"/>
      <c r="HOL57" s="366"/>
      <c r="HOM57" s="366"/>
      <c r="HON57" s="366"/>
      <c r="HOO57" s="366"/>
      <c r="HOP57" s="366"/>
      <c r="HOQ57" s="366"/>
      <c r="HOR57" s="366"/>
      <c r="HOS57" s="366"/>
      <c r="HOT57" s="366"/>
      <c r="HOU57" s="366"/>
      <c r="HOV57" s="366"/>
      <c r="HOW57" s="366"/>
      <c r="HOX57" s="366"/>
      <c r="HOY57" s="366"/>
      <c r="HOZ57" s="366"/>
      <c r="HPA57" s="366"/>
      <c r="HPB57" s="366"/>
      <c r="HPC57" s="366"/>
      <c r="HPD57" s="366"/>
      <c r="HPE57" s="366"/>
      <c r="HPF57" s="366"/>
      <c r="HPG57" s="366"/>
      <c r="HPH57" s="366"/>
      <c r="HPI57" s="366"/>
      <c r="HPJ57" s="366"/>
      <c r="HPK57" s="366"/>
      <c r="HPL57" s="366"/>
      <c r="HPM57" s="366"/>
      <c r="HPN57" s="366"/>
      <c r="HPO57" s="366"/>
      <c r="HPP57" s="366"/>
      <c r="HPQ57" s="366"/>
      <c r="HPR57" s="366"/>
      <c r="HPS57" s="366"/>
      <c r="HPT57" s="366"/>
      <c r="HPU57" s="366"/>
      <c r="HPV57" s="366"/>
      <c r="HPW57" s="366"/>
      <c r="HPX57" s="366"/>
      <c r="HPY57" s="366"/>
      <c r="HPZ57" s="366"/>
      <c r="HQA57" s="366"/>
      <c r="HQB57" s="366"/>
      <c r="HQC57" s="366"/>
      <c r="HQD57" s="366"/>
      <c r="HQE57" s="366"/>
      <c r="HQF57" s="366"/>
      <c r="HQG57" s="366"/>
      <c r="HQH57" s="366"/>
      <c r="HQI57" s="366"/>
      <c r="HQJ57" s="366"/>
      <c r="HQK57" s="366"/>
      <c r="HQL57" s="366"/>
      <c r="HQM57" s="366"/>
      <c r="HQN57" s="366"/>
      <c r="HQO57" s="366"/>
      <c r="HQP57" s="366"/>
      <c r="HQQ57" s="366"/>
      <c r="HQR57" s="366"/>
      <c r="HQS57" s="366"/>
      <c r="HQT57" s="366"/>
      <c r="HQU57" s="366"/>
      <c r="HQV57" s="366"/>
      <c r="HQW57" s="366"/>
      <c r="HQX57" s="366"/>
      <c r="HQY57" s="366"/>
      <c r="HQZ57" s="366"/>
      <c r="HRA57" s="366"/>
      <c r="HRB57" s="366"/>
      <c r="HRC57" s="366"/>
      <c r="HRD57" s="366"/>
      <c r="HRE57" s="366"/>
      <c r="HRF57" s="366"/>
      <c r="HRG57" s="366"/>
      <c r="HRH57" s="366"/>
      <c r="HRI57" s="366"/>
      <c r="HRJ57" s="366"/>
      <c r="HRK57" s="366"/>
      <c r="HRL57" s="366"/>
      <c r="HRM57" s="366"/>
      <c r="HRN57" s="366"/>
      <c r="HRO57" s="366"/>
      <c r="HRP57" s="366"/>
      <c r="HRQ57" s="366"/>
      <c r="HRR57" s="366"/>
      <c r="HRS57" s="366"/>
      <c r="HRT57" s="366"/>
      <c r="HRU57" s="366"/>
      <c r="HRV57" s="366"/>
      <c r="HRW57" s="366"/>
      <c r="HRX57" s="366"/>
      <c r="HRY57" s="366"/>
      <c r="HRZ57" s="366"/>
      <c r="HSA57" s="366"/>
      <c r="HSB57" s="366"/>
      <c r="HSC57" s="366"/>
      <c r="HSD57" s="366"/>
      <c r="HSE57" s="366"/>
      <c r="HSF57" s="366"/>
      <c r="HSG57" s="366"/>
      <c r="HSH57" s="366"/>
      <c r="HSI57" s="366"/>
      <c r="HSJ57" s="366"/>
      <c r="HSK57" s="366"/>
      <c r="HSL57" s="366"/>
      <c r="HSM57" s="366"/>
      <c r="HSN57" s="366"/>
      <c r="HSO57" s="366"/>
      <c r="HSP57" s="366"/>
      <c r="HSQ57" s="366"/>
      <c r="HSR57" s="366"/>
      <c r="HSS57" s="366"/>
      <c r="HST57" s="366"/>
      <c r="HSU57" s="366"/>
      <c r="HSV57" s="366"/>
      <c r="HSW57" s="366"/>
      <c r="HSX57" s="366"/>
      <c r="HSY57" s="366"/>
      <c r="HSZ57" s="366"/>
      <c r="HTA57" s="366"/>
      <c r="HTB57" s="366"/>
      <c r="HTC57" s="366"/>
      <c r="HTD57" s="366"/>
      <c r="HTE57" s="366"/>
      <c r="HTF57" s="366"/>
      <c r="HTG57" s="366"/>
      <c r="HTH57" s="366"/>
      <c r="HTI57" s="366"/>
      <c r="HTJ57" s="366"/>
      <c r="HTK57" s="366"/>
      <c r="HTL57" s="366"/>
      <c r="HTM57" s="366"/>
      <c r="HTN57" s="366"/>
      <c r="HTO57" s="366"/>
      <c r="HTP57" s="366"/>
      <c r="HTQ57" s="366"/>
      <c r="HTR57" s="366"/>
      <c r="HTS57" s="366"/>
      <c r="HTT57" s="366"/>
      <c r="HTU57" s="366"/>
      <c r="HTV57" s="366"/>
      <c r="HTW57" s="366"/>
      <c r="HTX57" s="366"/>
      <c r="HTY57" s="366"/>
      <c r="HTZ57" s="366"/>
      <c r="HUA57" s="366"/>
      <c r="HUB57" s="366"/>
      <c r="HUC57" s="366"/>
      <c r="HUD57" s="366"/>
      <c r="HUE57" s="366"/>
      <c r="HUF57" s="366"/>
      <c r="HUG57" s="366"/>
      <c r="HUH57" s="366"/>
      <c r="HUI57" s="366"/>
      <c r="HUJ57" s="366"/>
      <c r="HUK57" s="366"/>
      <c r="HUL57" s="366"/>
      <c r="HUM57" s="366"/>
      <c r="HUN57" s="366"/>
      <c r="HUO57" s="366"/>
      <c r="HUP57" s="366"/>
      <c r="HUQ57" s="366"/>
      <c r="HUR57" s="366"/>
      <c r="HUS57" s="366"/>
      <c r="HUT57" s="366"/>
      <c r="HUU57" s="366"/>
      <c r="HUV57" s="366"/>
      <c r="HUW57" s="366"/>
      <c r="HUX57" s="366"/>
      <c r="HUY57" s="366"/>
      <c r="HUZ57" s="366"/>
      <c r="HVA57" s="366"/>
      <c r="HVB57" s="366"/>
      <c r="HVC57" s="366"/>
      <c r="HVD57" s="366"/>
      <c r="HVE57" s="366"/>
      <c r="HVF57" s="366"/>
      <c r="HVG57" s="366"/>
      <c r="HVH57" s="366"/>
      <c r="HVI57" s="366"/>
      <c r="HVJ57" s="366"/>
      <c r="HVK57" s="366"/>
      <c r="HVL57" s="366"/>
      <c r="HVM57" s="366"/>
      <c r="HVN57" s="366"/>
      <c r="HVO57" s="366"/>
      <c r="HVP57" s="366"/>
      <c r="HVQ57" s="366"/>
      <c r="HVR57" s="366"/>
      <c r="HVS57" s="366"/>
      <c r="HVT57" s="366"/>
      <c r="HVU57" s="366"/>
      <c r="HVV57" s="366"/>
      <c r="HVW57" s="366"/>
      <c r="HVX57" s="366"/>
      <c r="HVY57" s="366"/>
      <c r="HVZ57" s="366"/>
      <c r="HWA57" s="366"/>
      <c r="HWB57" s="366"/>
      <c r="HWC57" s="366"/>
      <c r="HWD57" s="366"/>
      <c r="HWE57" s="366"/>
      <c r="HWF57" s="366"/>
      <c r="HWG57" s="366"/>
      <c r="HWH57" s="366"/>
      <c r="HWI57" s="366"/>
      <c r="HWJ57" s="366"/>
      <c r="HWK57" s="366"/>
      <c r="HWL57" s="366"/>
      <c r="HWM57" s="366"/>
      <c r="HWN57" s="366"/>
      <c r="HWO57" s="366"/>
      <c r="HWP57" s="366"/>
      <c r="HWQ57" s="366"/>
      <c r="HWR57" s="366"/>
      <c r="HWS57" s="366"/>
      <c r="HWT57" s="366"/>
      <c r="HWU57" s="366"/>
      <c r="HWV57" s="366"/>
      <c r="HWW57" s="366"/>
      <c r="HWX57" s="366"/>
      <c r="HWY57" s="366"/>
      <c r="HWZ57" s="366"/>
      <c r="HXA57" s="366"/>
      <c r="HXB57" s="366"/>
      <c r="HXC57" s="366"/>
      <c r="HXD57" s="366"/>
      <c r="HXE57" s="366"/>
      <c r="HXF57" s="366"/>
      <c r="HXG57" s="366"/>
      <c r="HXH57" s="366"/>
      <c r="HXI57" s="366"/>
      <c r="HXJ57" s="366"/>
      <c r="HXK57" s="366"/>
      <c r="HXL57" s="366"/>
      <c r="HXM57" s="366"/>
      <c r="HXN57" s="366"/>
      <c r="HXO57" s="366"/>
      <c r="HXP57" s="366"/>
      <c r="HXQ57" s="366"/>
      <c r="HXR57" s="366"/>
      <c r="HXS57" s="366"/>
      <c r="HXT57" s="366"/>
      <c r="HXU57" s="366"/>
      <c r="HXV57" s="366"/>
      <c r="HXW57" s="366"/>
      <c r="HXX57" s="366"/>
      <c r="HXY57" s="366"/>
      <c r="HXZ57" s="366"/>
      <c r="HYA57" s="366"/>
      <c r="HYB57" s="366"/>
      <c r="HYC57" s="366"/>
      <c r="HYD57" s="366"/>
      <c r="HYE57" s="366"/>
      <c r="HYF57" s="366"/>
      <c r="HYG57" s="366"/>
      <c r="HYH57" s="366"/>
      <c r="HYI57" s="366"/>
      <c r="HYJ57" s="366"/>
      <c r="HYK57" s="366"/>
      <c r="HYL57" s="366"/>
      <c r="HYM57" s="366"/>
      <c r="HYN57" s="366"/>
      <c r="HYO57" s="366"/>
      <c r="HYP57" s="366"/>
      <c r="HYQ57" s="366"/>
      <c r="HYR57" s="366"/>
      <c r="HYS57" s="366"/>
      <c r="HYT57" s="366"/>
      <c r="HYU57" s="366"/>
      <c r="HYV57" s="366"/>
      <c r="HYW57" s="366"/>
      <c r="HYX57" s="366"/>
      <c r="HYY57" s="366"/>
      <c r="HYZ57" s="366"/>
      <c r="HZA57" s="366"/>
      <c r="HZB57" s="366"/>
      <c r="HZC57" s="366"/>
      <c r="HZD57" s="366"/>
      <c r="HZE57" s="366"/>
      <c r="HZF57" s="366"/>
      <c r="HZG57" s="366"/>
      <c r="HZH57" s="366"/>
      <c r="HZI57" s="366"/>
      <c r="HZJ57" s="366"/>
      <c r="HZK57" s="366"/>
      <c r="HZL57" s="366"/>
      <c r="HZM57" s="366"/>
      <c r="HZN57" s="366"/>
      <c r="HZO57" s="366"/>
      <c r="HZP57" s="366"/>
      <c r="HZQ57" s="366"/>
      <c r="HZR57" s="366"/>
      <c r="HZS57" s="366"/>
      <c r="HZT57" s="366"/>
      <c r="HZU57" s="366"/>
      <c r="HZV57" s="366"/>
      <c r="HZW57" s="366"/>
      <c r="HZX57" s="366"/>
      <c r="HZY57" s="366"/>
      <c r="HZZ57" s="366"/>
      <c r="IAA57" s="366"/>
      <c r="IAB57" s="366"/>
      <c r="IAC57" s="366"/>
      <c r="IAD57" s="366"/>
      <c r="IAE57" s="366"/>
      <c r="IAF57" s="366"/>
      <c r="IAG57" s="366"/>
      <c r="IAH57" s="366"/>
      <c r="IAI57" s="366"/>
      <c r="IAJ57" s="366"/>
      <c r="IAK57" s="366"/>
      <c r="IAL57" s="366"/>
      <c r="IAM57" s="366"/>
      <c r="IAN57" s="366"/>
      <c r="IAO57" s="366"/>
      <c r="IAP57" s="366"/>
      <c r="IAQ57" s="366"/>
      <c r="IAR57" s="366"/>
      <c r="IAS57" s="366"/>
      <c r="IAT57" s="366"/>
      <c r="IAU57" s="366"/>
      <c r="IAV57" s="366"/>
      <c r="IAW57" s="366"/>
      <c r="IAX57" s="366"/>
      <c r="IAY57" s="366"/>
      <c r="IAZ57" s="366"/>
      <c r="IBA57" s="366"/>
      <c r="IBB57" s="366"/>
      <c r="IBC57" s="366"/>
      <c r="IBD57" s="366"/>
      <c r="IBE57" s="366"/>
      <c r="IBF57" s="366"/>
      <c r="IBG57" s="366"/>
      <c r="IBH57" s="366"/>
      <c r="IBI57" s="366"/>
      <c r="IBJ57" s="366"/>
      <c r="IBK57" s="366"/>
      <c r="IBL57" s="366"/>
      <c r="IBM57" s="366"/>
      <c r="IBN57" s="366"/>
      <c r="IBO57" s="366"/>
      <c r="IBP57" s="366"/>
      <c r="IBQ57" s="366"/>
      <c r="IBR57" s="366"/>
      <c r="IBS57" s="366"/>
      <c r="IBT57" s="366"/>
      <c r="IBU57" s="366"/>
      <c r="IBV57" s="366"/>
      <c r="IBW57" s="366"/>
      <c r="IBX57" s="366"/>
      <c r="IBY57" s="366"/>
      <c r="IBZ57" s="366"/>
      <c r="ICA57" s="366"/>
      <c r="ICB57" s="366"/>
      <c r="ICC57" s="366"/>
      <c r="ICD57" s="366"/>
      <c r="ICE57" s="366"/>
      <c r="ICF57" s="366"/>
      <c r="ICG57" s="366"/>
      <c r="ICH57" s="366"/>
      <c r="ICI57" s="366"/>
      <c r="ICJ57" s="366"/>
      <c r="ICK57" s="366"/>
      <c r="ICL57" s="366"/>
      <c r="ICM57" s="366"/>
      <c r="ICN57" s="366"/>
      <c r="ICO57" s="366"/>
      <c r="ICP57" s="366"/>
      <c r="ICQ57" s="366"/>
      <c r="ICR57" s="366"/>
      <c r="ICS57" s="366"/>
      <c r="ICT57" s="366"/>
      <c r="ICU57" s="366"/>
      <c r="ICV57" s="366"/>
      <c r="ICW57" s="366"/>
      <c r="ICX57" s="366"/>
      <c r="ICY57" s="366"/>
      <c r="ICZ57" s="366"/>
      <c r="IDA57" s="366"/>
      <c r="IDB57" s="366"/>
      <c r="IDC57" s="366"/>
      <c r="IDD57" s="366"/>
      <c r="IDE57" s="366"/>
      <c r="IDF57" s="366"/>
      <c r="IDG57" s="366"/>
      <c r="IDH57" s="366"/>
      <c r="IDI57" s="366"/>
      <c r="IDJ57" s="366"/>
      <c r="IDK57" s="366"/>
      <c r="IDL57" s="366"/>
      <c r="IDM57" s="366"/>
      <c r="IDN57" s="366"/>
      <c r="IDO57" s="366"/>
      <c r="IDP57" s="366"/>
      <c r="IDQ57" s="366"/>
      <c r="IDR57" s="366"/>
      <c r="IDS57" s="366"/>
      <c r="IDT57" s="366"/>
      <c r="IDU57" s="366"/>
      <c r="IDV57" s="366"/>
      <c r="IDW57" s="366"/>
      <c r="IDX57" s="366"/>
      <c r="IDY57" s="366"/>
      <c r="IDZ57" s="366"/>
      <c r="IEA57" s="366"/>
      <c r="IEB57" s="366"/>
      <c r="IEC57" s="366"/>
      <c r="IED57" s="366"/>
      <c r="IEE57" s="366"/>
      <c r="IEF57" s="366"/>
      <c r="IEG57" s="366"/>
      <c r="IEH57" s="366"/>
      <c r="IEI57" s="366"/>
      <c r="IEJ57" s="366"/>
      <c r="IEK57" s="366"/>
      <c r="IEL57" s="366"/>
      <c r="IEM57" s="366"/>
      <c r="IEN57" s="366"/>
      <c r="IEO57" s="366"/>
      <c r="IEP57" s="366"/>
      <c r="IEQ57" s="366"/>
      <c r="IER57" s="366"/>
      <c r="IES57" s="366"/>
      <c r="IET57" s="366"/>
      <c r="IEU57" s="366"/>
      <c r="IEV57" s="366"/>
      <c r="IEW57" s="366"/>
      <c r="IEX57" s="366"/>
      <c r="IEY57" s="366"/>
      <c r="IEZ57" s="366"/>
      <c r="IFA57" s="366"/>
      <c r="IFB57" s="366"/>
      <c r="IFC57" s="366"/>
      <c r="IFD57" s="366"/>
      <c r="IFE57" s="366"/>
      <c r="IFF57" s="366"/>
      <c r="IFG57" s="366"/>
      <c r="IFH57" s="366"/>
      <c r="IFI57" s="366"/>
      <c r="IFJ57" s="366"/>
      <c r="IFK57" s="366"/>
      <c r="IFL57" s="366"/>
      <c r="IFM57" s="366"/>
      <c r="IFN57" s="366"/>
      <c r="IFO57" s="366"/>
      <c r="IFP57" s="366"/>
      <c r="IFQ57" s="366"/>
      <c r="IFR57" s="366"/>
      <c r="IFS57" s="366"/>
      <c r="IFT57" s="366"/>
      <c r="IFU57" s="366"/>
      <c r="IFV57" s="366"/>
      <c r="IFW57" s="366"/>
      <c r="IFX57" s="366"/>
      <c r="IFY57" s="366"/>
      <c r="IFZ57" s="366"/>
      <c r="IGA57" s="366"/>
      <c r="IGB57" s="366"/>
      <c r="IGC57" s="366"/>
      <c r="IGD57" s="366"/>
      <c r="IGE57" s="366"/>
      <c r="IGF57" s="366"/>
      <c r="IGG57" s="366"/>
      <c r="IGH57" s="366"/>
      <c r="IGI57" s="366"/>
      <c r="IGJ57" s="366"/>
      <c r="IGK57" s="366"/>
      <c r="IGL57" s="366"/>
      <c r="IGM57" s="366"/>
      <c r="IGN57" s="366"/>
      <c r="IGO57" s="366"/>
      <c r="IGP57" s="366"/>
      <c r="IGQ57" s="366"/>
      <c r="IGR57" s="366"/>
      <c r="IGS57" s="366"/>
      <c r="IGT57" s="366"/>
      <c r="IGU57" s="366"/>
      <c r="IGV57" s="366"/>
      <c r="IGW57" s="366"/>
      <c r="IGX57" s="366"/>
      <c r="IGY57" s="366"/>
      <c r="IGZ57" s="366"/>
      <c r="IHA57" s="366"/>
      <c r="IHB57" s="366"/>
      <c r="IHC57" s="366"/>
      <c r="IHD57" s="366"/>
      <c r="IHE57" s="366"/>
      <c r="IHF57" s="366"/>
      <c r="IHG57" s="366"/>
      <c r="IHH57" s="366"/>
      <c r="IHI57" s="366"/>
      <c r="IHJ57" s="366"/>
      <c r="IHK57" s="366"/>
      <c r="IHL57" s="366"/>
      <c r="IHM57" s="366"/>
      <c r="IHN57" s="366"/>
      <c r="IHO57" s="366"/>
      <c r="IHP57" s="366"/>
      <c r="IHQ57" s="366"/>
      <c r="IHR57" s="366"/>
      <c r="IHS57" s="366"/>
      <c r="IHT57" s="366"/>
      <c r="IHU57" s="366"/>
      <c r="IHV57" s="366"/>
      <c r="IHW57" s="366"/>
      <c r="IHX57" s="366"/>
      <c r="IHY57" s="366"/>
      <c r="IHZ57" s="366"/>
      <c r="IIA57" s="366"/>
      <c r="IIB57" s="366"/>
      <c r="IIC57" s="366"/>
      <c r="IID57" s="366"/>
      <c r="IIE57" s="366"/>
      <c r="IIF57" s="366"/>
      <c r="IIG57" s="366"/>
      <c r="IIH57" s="366"/>
      <c r="III57" s="366"/>
      <c r="IIJ57" s="366"/>
      <c r="IIK57" s="366"/>
      <c r="IIL57" s="366"/>
      <c r="IIM57" s="366"/>
      <c r="IIN57" s="366"/>
      <c r="IIO57" s="366"/>
      <c r="IIP57" s="366"/>
      <c r="IIQ57" s="366"/>
      <c r="IIR57" s="366"/>
      <c r="IIS57" s="366"/>
      <c r="IIT57" s="366"/>
      <c r="IIU57" s="366"/>
      <c r="IIV57" s="366"/>
      <c r="IIW57" s="366"/>
      <c r="IIX57" s="366"/>
      <c r="IIY57" s="366"/>
      <c r="IIZ57" s="366"/>
      <c r="IJA57" s="366"/>
      <c r="IJB57" s="366"/>
      <c r="IJC57" s="366"/>
      <c r="IJD57" s="366"/>
      <c r="IJE57" s="366"/>
      <c r="IJF57" s="366"/>
      <c r="IJG57" s="366"/>
      <c r="IJH57" s="366"/>
      <c r="IJI57" s="366"/>
      <c r="IJJ57" s="366"/>
      <c r="IJK57" s="366"/>
      <c r="IJL57" s="366"/>
      <c r="IJM57" s="366"/>
      <c r="IJN57" s="366"/>
      <c r="IJO57" s="366"/>
      <c r="IJP57" s="366"/>
      <c r="IJQ57" s="366"/>
      <c r="IJR57" s="366"/>
      <c r="IJS57" s="366"/>
      <c r="IJT57" s="366"/>
      <c r="IJU57" s="366"/>
      <c r="IJV57" s="366"/>
      <c r="IJW57" s="366"/>
      <c r="IJX57" s="366"/>
      <c r="IJY57" s="366"/>
      <c r="IJZ57" s="366"/>
      <c r="IKA57" s="366"/>
      <c r="IKB57" s="366"/>
      <c r="IKC57" s="366"/>
      <c r="IKD57" s="366"/>
      <c r="IKE57" s="366"/>
      <c r="IKF57" s="366"/>
      <c r="IKG57" s="366"/>
      <c r="IKH57" s="366"/>
      <c r="IKI57" s="366"/>
      <c r="IKJ57" s="366"/>
      <c r="IKK57" s="366"/>
      <c r="IKL57" s="366"/>
      <c r="IKM57" s="366"/>
      <c r="IKN57" s="366"/>
      <c r="IKO57" s="366"/>
      <c r="IKP57" s="366"/>
      <c r="IKQ57" s="366"/>
      <c r="IKR57" s="366"/>
      <c r="IKS57" s="366"/>
      <c r="IKT57" s="366"/>
      <c r="IKU57" s="366"/>
      <c r="IKV57" s="366"/>
      <c r="IKW57" s="366"/>
      <c r="IKX57" s="366"/>
      <c r="IKY57" s="366"/>
      <c r="IKZ57" s="366"/>
      <c r="ILA57" s="366"/>
      <c r="ILB57" s="366"/>
      <c r="ILC57" s="366"/>
      <c r="ILD57" s="366"/>
      <c r="ILE57" s="366"/>
      <c r="ILF57" s="366"/>
      <c r="ILG57" s="366"/>
      <c r="ILH57" s="366"/>
      <c r="ILI57" s="366"/>
      <c r="ILJ57" s="366"/>
      <c r="ILK57" s="366"/>
      <c r="ILL57" s="366"/>
      <c r="ILM57" s="366"/>
      <c r="ILN57" s="366"/>
      <c r="ILO57" s="366"/>
      <c r="ILP57" s="366"/>
      <c r="ILQ57" s="366"/>
      <c r="ILR57" s="366"/>
      <c r="ILS57" s="366"/>
      <c r="ILT57" s="366"/>
      <c r="ILU57" s="366"/>
      <c r="ILV57" s="366"/>
      <c r="ILW57" s="366"/>
      <c r="ILX57" s="366"/>
      <c r="ILY57" s="366"/>
      <c r="ILZ57" s="366"/>
      <c r="IMA57" s="366"/>
      <c r="IMB57" s="366"/>
      <c r="IMC57" s="366"/>
      <c r="IMD57" s="366"/>
      <c r="IME57" s="366"/>
      <c r="IMF57" s="366"/>
      <c r="IMG57" s="366"/>
      <c r="IMH57" s="366"/>
      <c r="IMI57" s="366"/>
      <c r="IMJ57" s="366"/>
      <c r="IMK57" s="366"/>
      <c r="IML57" s="366"/>
      <c r="IMM57" s="366"/>
      <c r="IMN57" s="366"/>
      <c r="IMO57" s="366"/>
      <c r="IMP57" s="366"/>
      <c r="IMQ57" s="366"/>
      <c r="IMR57" s="366"/>
      <c r="IMS57" s="366"/>
      <c r="IMT57" s="366"/>
      <c r="IMU57" s="366"/>
      <c r="IMV57" s="366"/>
      <c r="IMW57" s="366"/>
      <c r="IMX57" s="366"/>
      <c r="IMY57" s="366"/>
      <c r="IMZ57" s="366"/>
      <c r="INA57" s="366"/>
      <c r="INB57" s="366"/>
      <c r="INC57" s="366"/>
      <c r="IND57" s="366"/>
      <c r="INE57" s="366"/>
      <c r="INF57" s="366"/>
      <c r="ING57" s="366"/>
      <c r="INH57" s="366"/>
      <c r="INI57" s="366"/>
      <c r="INJ57" s="366"/>
      <c r="INK57" s="366"/>
      <c r="INL57" s="366"/>
      <c r="INM57" s="366"/>
      <c r="INN57" s="366"/>
      <c r="INO57" s="366"/>
      <c r="INP57" s="366"/>
      <c r="INQ57" s="366"/>
      <c r="INR57" s="366"/>
      <c r="INS57" s="366"/>
      <c r="INT57" s="366"/>
      <c r="INU57" s="366"/>
      <c r="INV57" s="366"/>
      <c r="INW57" s="366"/>
      <c r="INX57" s="366"/>
      <c r="INY57" s="366"/>
      <c r="INZ57" s="366"/>
      <c r="IOA57" s="366"/>
      <c r="IOB57" s="366"/>
      <c r="IOC57" s="366"/>
      <c r="IOD57" s="366"/>
      <c r="IOE57" s="366"/>
      <c r="IOF57" s="366"/>
      <c r="IOG57" s="366"/>
      <c r="IOH57" s="366"/>
      <c r="IOI57" s="366"/>
      <c r="IOJ57" s="366"/>
      <c r="IOK57" s="366"/>
      <c r="IOL57" s="366"/>
      <c r="IOM57" s="366"/>
      <c r="ION57" s="366"/>
      <c r="IOO57" s="366"/>
      <c r="IOP57" s="366"/>
      <c r="IOQ57" s="366"/>
      <c r="IOR57" s="366"/>
      <c r="IOS57" s="366"/>
      <c r="IOT57" s="366"/>
      <c r="IOU57" s="366"/>
      <c r="IOV57" s="366"/>
      <c r="IOW57" s="366"/>
      <c r="IOX57" s="366"/>
      <c r="IOY57" s="366"/>
      <c r="IOZ57" s="366"/>
      <c r="IPA57" s="366"/>
      <c r="IPB57" s="366"/>
      <c r="IPC57" s="366"/>
      <c r="IPD57" s="366"/>
      <c r="IPE57" s="366"/>
      <c r="IPF57" s="366"/>
      <c r="IPG57" s="366"/>
      <c r="IPH57" s="366"/>
      <c r="IPI57" s="366"/>
      <c r="IPJ57" s="366"/>
      <c r="IPK57" s="366"/>
      <c r="IPL57" s="366"/>
      <c r="IPM57" s="366"/>
      <c r="IPN57" s="366"/>
      <c r="IPO57" s="366"/>
      <c r="IPP57" s="366"/>
      <c r="IPQ57" s="366"/>
      <c r="IPR57" s="366"/>
      <c r="IPS57" s="366"/>
      <c r="IPT57" s="366"/>
      <c r="IPU57" s="366"/>
      <c r="IPV57" s="366"/>
      <c r="IPW57" s="366"/>
      <c r="IPX57" s="366"/>
      <c r="IPY57" s="366"/>
      <c r="IPZ57" s="366"/>
      <c r="IQA57" s="366"/>
      <c r="IQB57" s="366"/>
      <c r="IQC57" s="366"/>
      <c r="IQD57" s="366"/>
      <c r="IQE57" s="366"/>
      <c r="IQF57" s="366"/>
      <c r="IQG57" s="366"/>
      <c r="IQH57" s="366"/>
      <c r="IQI57" s="366"/>
      <c r="IQJ57" s="366"/>
      <c r="IQK57" s="366"/>
      <c r="IQL57" s="366"/>
      <c r="IQM57" s="366"/>
      <c r="IQN57" s="366"/>
      <c r="IQO57" s="366"/>
      <c r="IQP57" s="366"/>
      <c r="IQQ57" s="366"/>
      <c r="IQR57" s="366"/>
      <c r="IQS57" s="366"/>
      <c r="IQT57" s="366"/>
      <c r="IQU57" s="366"/>
      <c r="IQV57" s="366"/>
      <c r="IQW57" s="366"/>
      <c r="IQX57" s="366"/>
      <c r="IQY57" s="366"/>
      <c r="IQZ57" s="366"/>
      <c r="IRA57" s="366"/>
      <c r="IRB57" s="366"/>
      <c r="IRC57" s="366"/>
      <c r="IRD57" s="366"/>
      <c r="IRE57" s="366"/>
      <c r="IRF57" s="366"/>
      <c r="IRG57" s="366"/>
      <c r="IRH57" s="366"/>
      <c r="IRI57" s="366"/>
      <c r="IRJ57" s="366"/>
      <c r="IRK57" s="366"/>
      <c r="IRL57" s="366"/>
      <c r="IRM57" s="366"/>
      <c r="IRN57" s="366"/>
      <c r="IRO57" s="366"/>
      <c r="IRP57" s="366"/>
      <c r="IRQ57" s="366"/>
      <c r="IRR57" s="366"/>
      <c r="IRS57" s="366"/>
      <c r="IRT57" s="366"/>
      <c r="IRU57" s="366"/>
      <c r="IRV57" s="366"/>
      <c r="IRW57" s="366"/>
      <c r="IRX57" s="366"/>
      <c r="IRY57" s="366"/>
      <c r="IRZ57" s="366"/>
      <c r="ISA57" s="366"/>
      <c r="ISB57" s="366"/>
      <c r="ISC57" s="366"/>
      <c r="ISD57" s="366"/>
      <c r="ISE57" s="366"/>
      <c r="ISF57" s="366"/>
      <c r="ISG57" s="366"/>
      <c r="ISH57" s="366"/>
      <c r="ISI57" s="366"/>
      <c r="ISJ57" s="366"/>
      <c r="ISK57" s="366"/>
      <c r="ISL57" s="366"/>
      <c r="ISM57" s="366"/>
      <c r="ISN57" s="366"/>
      <c r="ISO57" s="366"/>
      <c r="ISP57" s="366"/>
      <c r="ISQ57" s="366"/>
      <c r="ISR57" s="366"/>
      <c r="ISS57" s="366"/>
      <c r="IST57" s="366"/>
      <c r="ISU57" s="366"/>
      <c r="ISV57" s="366"/>
      <c r="ISW57" s="366"/>
      <c r="ISX57" s="366"/>
      <c r="ISY57" s="366"/>
      <c r="ISZ57" s="366"/>
      <c r="ITA57" s="366"/>
      <c r="ITB57" s="366"/>
      <c r="ITC57" s="366"/>
      <c r="ITD57" s="366"/>
      <c r="ITE57" s="366"/>
      <c r="ITF57" s="366"/>
      <c r="ITG57" s="366"/>
      <c r="ITH57" s="366"/>
      <c r="ITI57" s="366"/>
      <c r="ITJ57" s="366"/>
      <c r="ITK57" s="366"/>
      <c r="ITL57" s="366"/>
      <c r="ITM57" s="366"/>
      <c r="ITN57" s="366"/>
      <c r="ITO57" s="366"/>
      <c r="ITP57" s="366"/>
      <c r="ITQ57" s="366"/>
      <c r="ITR57" s="366"/>
      <c r="ITS57" s="366"/>
      <c r="ITT57" s="366"/>
      <c r="ITU57" s="366"/>
      <c r="ITV57" s="366"/>
      <c r="ITW57" s="366"/>
      <c r="ITX57" s="366"/>
      <c r="ITY57" s="366"/>
      <c r="ITZ57" s="366"/>
      <c r="IUA57" s="366"/>
      <c r="IUB57" s="366"/>
      <c r="IUC57" s="366"/>
      <c r="IUD57" s="366"/>
      <c r="IUE57" s="366"/>
      <c r="IUF57" s="366"/>
      <c r="IUG57" s="366"/>
      <c r="IUH57" s="366"/>
      <c r="IUI57" s="366"/>
      <c r="IUJ57" s="366"/>
      <c r="IUK57" s="366"/>
      <c r="IUL57" s="366"/>
      <c r="IUM57" s="366"/>
      <c r="IUN57" s="366"/>
      <c r="IUO57" s="366"/>
      <c r="IUP57" s="366"/>
      <c r="IUQ57" s="366"/>
      <c r="IUR57" s="366"/>
      <c r="IUS57" s="366"/>
      <c r="IUT57" s="366"/>
      <c r="IUU57" s="366"/>
      <c r="IUV57" s="366"/>
      <c r="IUW57" s="366"/>
      <c r="IUX57" s="366"/>
      <c r="IUY57" s="366"/>
      <c r="IUZ57" s="366"/>
      <c r="IVA57" s="366"/>
      <c r="IVB57" s="366"/>
      <c r="IVC57" s="366"/>
      <c r="IVD57" s="366"/>
      <c r="IVE57" s="366"/>
      <c r="IVF57" s="366"/>
      <c r="IVG57" s="366"/>
      <c r="IVH57" s="366"/>
      <c r="IVI57" s="366"/>
      <c r="IVJ57" s="366"/>
      <c r="IVK57" s="366"/>
      <c r="IVL57" s="366"/>
      <c r="IVM57" s="366"/>
      <c r="IVN57" s="366"/>
      <c r="IVO57" s="366"/>
      <c r="IVP57" s="366"/>
      <c r="IVQ57" s="366"/>
      <c r="IVR57" s="366"/>
      <c r="IVS57" s="366"/>
      <c r="IVT57" s="366"/>
      <c r="IVU57" s="366"/>
      <c r="IVV57" s="366"/>
      <c r="IVW57" s="366"/>
      <c r="IVX57" s="366"/>
      <c r="IVY57" s="366"/>
      <c r="IVZ57" s="366"/>
      <c r="IWA57" s="366"/>
      <c r="IWB57" s="366"/>
      <c r="IWC57" s="366"/>
      <c r="IWD57" s="366"/>
      <c r="IWE57" s="366"/>
      <c r="IWF57" s="366"/>
      <c r="IWG57" s="366"/>
      <c r="IWH57" s="366"/>
      <c r="IWI57" s="366"/>
      <c r="IWJ57" s="366"/>
      <c r="IWK57" s="366"/>
      <c r="IWL57" s="366"/>
      <c r="IWM57" s="366"/>
      <c r="IWN57" s="366"/>
      <c r="IWO57" s="366"/>
      <c r="IWP57" s="366"/>
      <c r="IWQ57" s="366"/>
      <c r="IWR57" s="366"/>
      <c r="IWS57" s="366"/>
      <c r="IWT57" s="366"/>
      <c r="IWU57" s="366"/>
      <c r="IWV57" s="366"/>
      <c r="IWW57" s="366"/>
      <c r="IWX57" s="366"/>
      <c r="IWY57" s="366"/>
      <c r="IWZ57" s="366"/>
      <c r="IXA57" s="366"/>
      <c r="IXB57" s="366"/>
      <c r="IXC57" s="366"/>
      <c r="IXD57" s="366"/>
      <c r="IXE57" s="366"/>
      <c r="IXF57" s="366"/>
      <c r="IXG57" s="366"/>
      <c r="IXH57" s="366"/>
      <c r="IXI57" s="366"/>
      <c r="IXJ57" s="366"/>
      <c r="IXK57" s="366"/>
      <c r="IXL57" s="366"/>
      <c r="IXM57" s="366"/>
      <c r="IXN57" s="366"/>
      <c r="IXO57" s="366"/>
      <c r="IXP57" s="366"/>
      <c r="IXQ57" s="366"/>
      <c r="IXR57" s="366"/>
      <c r="IXS57" s="366"/>
      <c r="IXT57" s="366"/>
      <c r="IXU57" s="366"/>
      <c r="IXV57" s="366"/>
      <c r="IXW57" s="366"/>
      <c r="IXX57" s="366"/>
      <c r="IXY57" s="366"/>
      <c r="IXZ57" s="366"/>
      <c r="IYA57" s="366"/>
      <c r="IYB57" s="366"/>
      <c r="IYC57" s="366"/>
      <c r="IYD57" s="366"/>
      <c r="IYE57" s="366"/>
      <c r="IYF57" s="366"/>
      <c r="IYG57" s="366"/>
      <c r="IYH57" s="366"/>
      <c r="IYI57" s="366"/>
      <c r="IYJ57" s="366"/>
      <c r="IYK57" s="366"/>
      <c r="IYL57" s="366"/>
      <c r="IYM57" s="366"/>
      <c r="IYN57" s="366"/>
      <c r="IYO57" s="366"/>
      <c r="IYP57" s="366"/>
      <c r="IYQ57" s="366"/>
      <c r="IYR57" s="366"/>
      <c r="IYS57" s="366"/>
      <c r="IYT57" s="366"/>
      <c r="IYU57" s="366"/>
      <c r="IYV57" s="366"/>
      <c r="IYW57" s="366"/>
      <c r="IYX57" s="366"/>
      <c r="IYY57" s="366"/>
      <c r="IYZ57" s="366"/>
      <c r="IZA57" s="366"/>
      <c r="IZB57" s="366"/>
      <c r="IZC57" s="366"/>
      <c r="IZD57" s="366"/>
      <c r="IZE57" s="366"/>
      <c r="IZF57" s="366"/>
      <c r="IZG57" s="366"/>
      <c r="IZH57" s="366"/>
      <c r="IZI57" s="366"/>
      <c r="IZJ57" s="366"/>
      <c r="IZK57" s="366"/>
      <c r="IZL57" s="366"/>
      <c r="IZM57" s="366"/>
      <c r="IZN57" s="366"/>
      <c r="IZO57" s="366"/>
      <c r="IZP57" s="366"/>
      <c r="IZQ57" s="366"/>
      <c r="IZR57" s="366"/>
      <c r="IZS57" s="366"/>
      <c r="IZT57" s="366"/>
      <c r="IZU57" s="366"/>
      <c r="IZV57" s="366"/>
      <c r="IZW57" s="366"/>
      <c r="IZX57" s="366"/>
      <c r="IZY57" s="366"/>
      <c r="IZZ57" s="366"/>
      <c r="JAA57" s="366"/>
      <c r="JAB57" s="366"/>
      <c r="JAC57" s="366"/>
      <c r="JAD57" s="366"/>
      <c r="JAE57" s="366"/>
      <c r="JAF57" s="366"/>
      <c r="JAG57" s="366"/>
      <c r="JAH57" s="366"/>
      <c r="JAI57" s="366"/>
      <c r="JAJ57" s="366"/>
      <c r="JAK57" s="366"/>
      <c r="JAL57" s="366"/>
      <c r="JAM57" s="366"/>
      <c r="JAN57" s="366"/>
      <c r="JAO57" s="366"/>
      <c r="JAP57" s="366"/>
      <c r="JAQ57" s="366"/>
      <c r="JAR57" s="366"/>
      <c r="JAS57" s="366"/>
      <c r="JAT57" s="366"/>
      <c r="JAU57" s="366"/>
      <c r="JAV57" s="366"/>
      <c r="JAW57" s="366"/>
      <c r="JAX57" s="366"/>
      <c r="JAY57" s="366"/>
      <c r="JAZ57" s="366"/>
      <c r="JBA57" s="366"/>
      <c r="JBB57" s="366"/>
      <c r="JBC57" s="366"/>
      <c r="JBD57" s="366"/>
      <c r="JBE57" s="366"/>
      <c r="JBF57" s="366"/>
      <c r="JBG57" s="366"/>
      <c r="JBH57" s="366"/>
      <c r="JBI57" s="366"/>
      <c r="JBJ57" s="366"/>
      <c r="JBK57" s="366"/>
      <c r="JBL57" s="366"/>
      <c r="JBM57" s="366"/>
      <c r="JBN57" s="366"/>
      <c r="JBO57" s="366"/>
      <c r="JBP57" s="366"/>
      <c r="JBQ57" s="366"/>
      <c r="JBR57" s="366"/>
      <c r="JBS57" s="366"/>
      <c r="JBT57" s="366"/>
      <c r="JBU57" s="366"/>
      <c r="JBV57" s="366"/>
      <c r="JBW57" s="366"/>
      <c r="JBX57" s="366"/>
      <c r="JBY57" s="366"/>
      <c r="JBZ57" s="366"/>
      <c r="JCA57" s="366"/>
      <c r="JCB57" s="366"/>
      <c r="JCC57" s="366"/>
      <c r="JCD57" s="366"/>
      <c r="JCE57" s="366"/>
      <c r="JCF57" s="366"/>
      <c r="JCG57" s="366"/>
      <c r="JCH57" s="366"/>
      <c r="JCI57" s="366"/>
      <c r="JCJ57" s="366"/>
      <c r="JCK57" s="366"/>
      <c r="JCL57" s="366"/>
      <c r="JCM57" s="366"/>
      <c r="JCN57" s="366"/>
      <c r="JCO57" s="366"/>
      <c r="JCP57" s="366"/>
      <c r="JCQ57" s="366"/>
      <c r="JCR57" s="366"/>
      <c r="JCS57" s="366"/>
      <c r="JCT57" s="366"/>
      <c r="JCU57" s="366"/>
      <c r="JCV57" s="366"/>
      <c r="JCW57" s="366"/>
      <c r="JCX57" s="366"/>
      <c r="JCY57" s="366"/>
      <c r="JCZ57" s="366"/>
      <c r="JDA57" s="366"/>
      <c r="JDB57" s="366"/>
      <c r="JDC57" s="366"/>
      <c r="JDD57" s="366"/>
      <c r="JDE57" s="366"/>
      <c r="JDF57" s="366"/>
      <c r="JDG57" s="366"/>
      <c r="JDH57" s="366"/>
      <c r="JDI57" s="366"/>
      <c r="JDJ57" s="366"/>
      <c r="JDK57" s="366"/>
      <c r="JDL57" s="366"/>
      <c r="JDM57" s="366"/>
      <c r="JDN57" s="366"/>
      <c r="JDO57" s="366"/>
      <c r="JDP57" s="366"/>
      <c r="JDQ57" s="366"/>
      <c r="JDR57" s="366"/>
      <c r="JDS57" s="366"/>
      <c r="JDT57" s="366"/>
      <c r="JDU57" s="366"/>
      <c r="JDV57" s="366"/>
      <c r="JDW57" s="366"/>
      <c r="JDX57" s="366"/>
      <c r="JDY57" s="366"/>
      <c r="JDZ57" s="366"/>
      <c r="JEA57" s="366"/>
      <c r="JEB57" s="366"/>
      <c r="JEC57" s="366"/>
      <c r="JED57" s="366"/>
      <c r="JEE57" s="366"/>
      <c r="JEF57" s="366"/>
      <c r="JEG57" s="366"/>
      <c r="JEH57" s="366"/>
      <c r="JEI57" s="366"/>
      <c r="JEJ57" s="366"/>
      <c r="JEK57" s="366"/>
      <c r="JEL57" s="366"/>
      <c r="JEM57" s="366"/>
      <c r="JEN57" s="366"/>
      <c r="JEO57" s="366"/>
      <c r="JEP57" s="366"/>
      <c r="JEQ57" s="366"/>
      <c r="JER57" s="366"/>
      <c r="JES57" s="366"/>
      <c r="JET57" s="366"/>
      <c r="JEU57" s="366"/>
      <c r="JEV57" s="366"/>
      <c r="JEW57" s="366"/>
      <c r="JEX57" s="366"/>
      <c r="JEY57" s="366"/>
      <c r="JEZ57" s="366"/>
      <c r="JFA57" s="366"/>
      <c r="JFB57" s="366"/>
      <c r="JFC57" s="366"/>
      <c r="JFD57" s="366"/>
      <c r="JFE57" s="366"/>
      <c r="JFF57" s="366"/>
      <c r="JFG57" s="366"/>
      <c r="JFH57" s="366"/>
      <c r="JFI57" s="366"/>
      <c r="JFJ57" s="366"/>
      <c r="JFK57" s="366"/>
      <c r="JFL57" s="366"/>
      <c r="JFM57" s="366"/>
      <c r="JFN57" s="366"/>
      <c r="JFO57" s="366"/>
      <c r="JFP57" s="366"/>
      <c r="JFQ57" s="366"/>
      <c r="JFR57" s="366"/>
      <c r="JFS57" s="366"/>
      <c r="JFT57" s="366"/>
      <c r="JFU57" s="366"/>
      <c r="JFV57" s="366"/>
      <c r="JFW57" s="366"/>
      <c r="JFX57" s="366"/>
      <c r="JFY57" s="366"/>
      <c r="JFZ57" s="366"/>
      <c r="JGA57" s="366"/>
      <c r="JGB57" s="366"/>
      <c r="JGC57" s="366"/>
      <c r="JGD57" s="366"/>
      <c r="JGE57" s="366"/>
      <c r="JGF57" s="366"/>
      <c r="JGG57" s="366"/>
      <c r="JGH57" s="366"/>
      <c r="JGI57" s="366"/>
      <c r="JGJ57" s="366"/>
      <c r="JGK57" s="366"/>
      <c r="JGL57" s="366"/>
      <c r="JGM57" s="366"/>
      <c r="JGN57" s="366"/>
      <c r="JGO57" s="366"/>
      <c r="JGP57" s="366"/>
      <c r="JGQ57" s="366"/>
      <c r="JGR57" s="366"/>
      <c r="JGS57" s="366"/>
      <c r="JGT57" s="366"/>
      <c r="JGU57" s="366"/>
      <c r="JGV57" s="366"/>
      <c r="JGW57" s="366"/>
      <c r="JGX57" s="366"/>
      <c r="JGY57" s="366"/>
      <c r="JGZ57" s="366"/>
      <c r="JHA57" s="366"/>
      <c r="JHB57" s="366"/>
      <c r="JHC57" s="366"/>
      <c r="JHD57" s="366"/>
      <c r="JHE57" s="366"/>
      <c r="JHF57" s="366"/>
      <c r="JHG57" s="366"/>
      <c r="JHH57" s="366"/>
      <c r="JHI57" s="366"/>
      <c r="JHJ57" s="366"/>
      <c r="JHK57" s="366"/>
      <c r="JHL57" s="366"/>
      <c r="JHM57" s="366"/>
      <c r="JHN57" s="366"/>
      <c r="JHO57" s="366"/>
      <c r="JHP57" s="366"/>
      <c r="JHQ57" s="366"/>
      <c r="JHR57" s="366"/>
      <c r="JHS57" s="366"/>
      <c r="JHT57" s="366"/>
      <c r="JHU57" s="366"/>
      <c r="JHV57" s="366"/>
      <c r="JHW57" s="366"/>
      <c r="JHX57" s="366"/>
      <c r="JHY57" s="366"/>
      <c r="JHZ57" s="366"/>
      <c r="JIA57" s="366"/>
      <c r="JIB57" s="366"/>
      <c r="JIC57" s="366"/>
      <c r="JID57" s="366"/>
      <c r="JIE57" s="366"/>
      <c r="JIF57" s="366"/>
      <c r="JIG57" s="366"/>
      <c r="JIH57" s="366"/>
      <c r="JII57" s="366"/>
      <c r="JIJ57" s="366"/>
      <c r="JIK57" s="366"/>
      <c r="JIL57" s="366"/>
      <c r="JIM57" s="366"/>
      <c r="JIN57" s="366"/>
      <c r="JIO57" s="366"/>
      <c r="JIP57" s="366"/>
      <c r="JIQ57" s="366"/>
      <c r="JIR57" s="366"/>
      <c r="JIS57" s="366"/>
      <c r="JIT57" s="366"/>
      <c r="JIU57" s="366"/>
      <c r="JIV57" s="366"/>
      <c r="JIW57" s="366"/>
      <c r="JIX57" s="366"/>
      <c r="JIY57" s="366"/>
      <c r="JIZ57" s="366"/>
      <c r="JJA57" s="366"/>
      <c r="JJB57" s="366"/>
      <c r="JJC57" s="366"/>
      <c r="JJD57" s="366"/>
      <c r="JJE57" s="366"/>
      <c r="JJF57" s="366"/>
      <c r="JJG57" s="366"/>
      <c r="JJH57" s="366"/>
      <c r="JJI57" s="366"/>
      <c r="JJJ57" s="366"/>
      <c r="JJK57" s="366"/>
      <c r="JJL57" s="366"/>
      <c r="JJM57" s="366"/>
      <c r="JJN57" s="366"/>
      <c r="JJO57" s="366"/>
      <c r="JJP57" s="366"/>
      <c r="JJQ57" s="366"/>
      <c r="JJR57" s="366"/>
      <c r="JJS57" s="366"/>
      <c r="JJT57" s="366"/>
      <c r="JJU57" s="366"/>
      <c r="JJV57" s="366"/>
      <c r="JJW57" s="366"/>
      <c r="JJX57" s="366"/>
      <c r="JJY57" s="366"/>
      <c r="JJZ57" s="366"/>
      <c r="JKA57" s="366"/>
      <c r="JKB57" s="366"/>
      <c r="JKC57" s="366"/>
      <c r="JKD57" s="366"/>
      <c r="JKE57" s="366"/>
      <c r="JKF57" s="366"/>
      <c r="JKG57" s="366"/>
      <c r="JKH57" s="366"/>
      <c r="JKI57" s="366"/>
      <c r="JKJ57" s="366"/>
      <c r="JKK57" s="366"/>
      <c r="JKL57" s="366"/>
      <c r="JKM57" s="366"/>
      <c r="JKN57" s="366"/>
      <c r="JKO57" s="366"/>
      <c r="JKP57" s="366"/>
      <c r="JKQ57" s="366"/>
      <c r="JKR57" s="366"/>
      <c r="JKS57" s="366"/>
      <c r="JKT57" s="366"/>
      <c r="JKU57" s="366"/>
      <c r="JKV57" s="366"/>
      <c r="JKW57" s="366"/>
      <c r="JKX57" s="366"/>
      <c r="JKY57" s="366"/>
      <c r="JKZ57" s="366"/>
      <c r="JLA57" s="366"/>
      <c r="JLB57" s="366"/>
      <c r="JLC57" s="366"/>
      <c r="JLD57" s="366"/>
      <c r="JLE57" s="366"/>
      <c r="JLF57" s="366"/>
      <c r="JLG57" s="366"/>
      <c r="JLH57" s="366"/>
      <c r="JLI57" s="366"/>
      <c r="JLJ57" s="366"/>
      <c r="JLK57" s="366"/>
      <c r="JLL57" s="366"/>
      <c r="JLM57" s="366"/>
      <c r="JLN57" s="366"/>
      <c r="JLO57" s="366"/>
      <c r="JLP57" s="366"/>
      <c r="JLQ57" s="366"/>
      <c r="JLR57" s="366"/>
      <c r="JLS57" s="366"/>
      <c r="JLT57" s="366"/>
      <c r="JLU57" s="366"/>
      <c r="JLV57" s="366"/>
      <c r="JLW57" s="366"/>
      <c r="JLX57" s="366"/>
      <c r="JLY57" s="366"/>
      <c r="JLZ57" s="366"/>
      <c r="JMA57" s="366"/>
      <c r="JMB57" s="366"/>
      <c r="JMC57" s="366"/>
      <c r="JMD57" s="366"/>
      <c r="JME57" s="366"/>
      <c r="JMF57" s="366"/>
      <c r="JMG57" s="366"/>
      <c r="JMH57" s="366"/>
      <c r="JMI57" s="366"/>
      <c r="JMJ57" s="366"/>
      <c r="JMK57" s="366"/>
      <c r="JML57" s="366"/>
      <c r="JMM57" s="366"/>
      <c r="JMN57" s="366"/>
      <c r="JMO57" s="366"/>
      <c r="JMP57" s="366"/>
      <c r="JMQ57" s="366"/>
      <c r="JMR57" s="366"/>
      <c r="JMS57" s="366"/>
      <c r="JMT57" s="366"/>
      <c r="JMU57" s="366"/>
      <c r="JMV57" s="366"/>
      <c r="JMW57" s="366"/>
      <c r="JMX57" s="366"/>
      <c r="JMY57" s="366"/>
      <c r="JMZ57" s="366"/>
      <c r="JNA57" s="366"/>
      <c r="JNB57" s="366"/>
      <c r="JNC57" s="366"/>
      <c r="JND57" s="366"/>
      <c r="JNE57" s="366"/>
      <c r="JNF57" s="366"/>
      <c r="JNG57" s="366"/>
      <c r="JNH57" s="366"/>
      <c r="JNI57" s="366"/>
      <c r="JNJ57" s="366"/>
      <c r="JNK57" s="366"/>
      <c r="JNL57" s="366"/>
      <c r="JNM57" s="366"/>
      <c r="JNN57" s="366"/>
      <c r="JNO57" s="366"/>
      <c r="JNP57" s="366"/>
      <c r="JNQ57" s="366"/>
      <c r="JNR57" s="366"/>
      <c r="JNS57" s="366"/>
      <c r="JNT57" s="366"/>
      <c r="JNU57" s="366"/>
      <c r="JNV57" s="366"/>
      <c r="JNW57" s="366"/>
      <c r="JNX57" s="366"/>
      <c r="JNY57" s="366"/>
      <c r="JNZ57" s="366"/>
      <c r="JOA57" s="366"/>
      <c r="JOB57" s="366"/>
      <c r="JOC57" s="366"/>
      <c r="JOD57" s="366"/>
      <c r="JOE57" s="366"/>
      <c r="JOF57" s="366"/>
      <c r="JOG57" s="366"/>
      <c r="JOH57" s="366"/>
      <c r="JOI57" s="366"/>
      <c r="JOJ57" s="366"/>
      <c r="JOK57" s="366"/>
      <c r="JOL57" s="366"/>
      <c r="JOM57" s="366"/>
      <c r="JON57" s="366"/>
      <c r="JOO57" s="366"/>
      <c r="JOP57" s="366"/>
      <c r="JOQ57" s="366"/>
      <c r="JOR57" s="366"/>
      <c r="JOS57" s="366"/>
      <c r="JOT57" s="366"/>
      <c r="JOU57" s="366"/>
      <c r="JOV57" s="366"/>
      <c r="JOW57" s="366"/>
      <c r="JOX57" s="366"/>
      <c r="JOY57" s="366"/>
      <c r="JOZ57" s="366"/>
      <c r="JPA57" s="366"/>
      <c r="JPB57" s="366"/>
      <c r="JPC57" s="366"/>
      <c r="JPD57" s="366"/>
      <c r="JPE57" s="366"/>
      <c r="JPF57" s="366"/>
      <c r="JPG57" s="366"/>
      <c r="JPH57" s="366"/>
      <c r="JPI57" s="366"/>
      <c r="JPJ57" s="366"/>
      <c r="JPK57" s="366"/>
      <c r="JPL57" s="366"/>
      <c r="JPM57" s="366"/>
      <c r="JPN57" s="366"/>
      <c r="JPO57" s="366"/>
      <c r="JPP57" s="366"/>
      <c r="JPQ57" s="366"/>
      <c r="JPR57" s="366"/>
      <c r="JPS57" s="366"/>
      <c r="JPT57" s="366"/>
      <c r="JPU57" s="366"/>
      <c r="JPV57" s="366"/>
      <c r="JPW57" s="366"/>
      <c r="JPX57" s="366"/>
      <c r="JPY57" s="366"/>
      <c r="JPZ57" s="366"/>
      <c r="JQA57" s="366"/>
      <c r="JQB57" s="366"/>
      <c r="JQC57" s="366"/>
      <c r="JQD57" s="366"/>
      <c r="JQE57" s="366"/>
      <c r="JQF57" s="366"/>
      <c r="JQG57" s="366"/>
      <c r="JQH57" s="366"/>
      <c r="JQI57" s="366"/>
      <c r="JQJ57" s="366"/>
      <c r="JQK57" s="366"/>
      <c r="JQL57" s="366"/>
      <c r="JQM57" s="366"/>
      <c r="JQN57" s="366"/>
      <c r="JQO57" s="366"/>
      <c r="JQP57" s="366"/>
      <c r="JQQ57" s="366"/>
      <c r="JQR57" s="366"/>
      <c r="JQS57" s="366"/>
      <c r="JQT57" s="366"/>
      <c r="JQU57" s="366"/>
      <c r="JQV57" s="366"/>
      <c r="JQW57" s="366"/>
      <c r="JQX57" s="366"/>
      <c r="JQY57" s="366"/>
      <c r="JQZ57" s="366"/>
      <c r="JRA57" s="366"/>
      <c r="JRB57" s="366"/>
      <c r="JRC57" s="366"/>
      <c r="JRD57" s="366"/>
      <c r="JRE57" s="366"/>
      <c r="JRF57" s="366"/>
      <c r="JRG57" s="366"/>
      <c r="JRH57" s="366"/>
      <c r="JRI57" s="366"/>
      <c r="JRJ57" s="366"/>
      <c r="JRK57" s="366"/>
      <c r="JRL57" s="366"/>
      <c r="JRM57" s="366"/>
      <c r="JRN57" s="366"/>
      <c r="JRO57" s="366"/>
      <c r="JRP57" s="366"/>
      <c r="JRQ57" s="366"/>
      <c r="JRR57" s="366"/>
      <c r="JRS57" s="366"/>
      <c r="JRT57" s="366"/>
      <c r="JRU57" s="366"/>
      <c r="JRV57" s="366"/>
      <c r="JRW57" s="366"/>
      <c r="JRX57" s="366"/>
      <c r="JRY57" s="366"/>
      <c r="JRZ57" s="366"/>
      <c r="JSA57" s="366"/>
      <c r="JSB57" s="366"/>
      <c r="JSC57" s="366"/>
      <c r="JSD57" s="366"/>
      <c r="JSE57" s="366"/>
      <c r="JSF57" s="366"/>
      <c r="JSG57" s="366"/>
      <c r="JSH57" s="366"/>
      <c r="JSI57" s="366"/>
      <c r="JSJ57" s="366"/>
      <c r="JSK57" s="366"/>
      <c r="JSL57" s="366"/>
      <c r="JSM57" s="366"/>
      <c r="JSN57" s="366"/>
      <c r="JSO57" s="366"/>
      <c r="JSP57" s="366"/>
      <c r="JSQ57" s="366"/>
      <c r="JSR57" s="366"/>
      <c r="JSS57" s="366"/>
      <c r="JST57" s="366"/>
      <c r="JSU57" s="366"/>
      <c r="JSV57" s="366"/>
      <c r="JSW57" s="366"/>
      <c r="JSX57" s="366"/>
      <c r="JSY57" s="366"/>
      <c r="JSZ57" s="366"/>
      <c r="JTA57" s="366"/>
      <c r="JTB57" s="366"/>
      <c r="JTC57" s="366"/>
      <c r="JTD57" s="366"/>
      <c r="JTE57" s="366"/>
      <c r="JTF57" s="366"/>
      <c r="JTG57" s="366"/>
      <c r="JTH57" s="366"/>
      <c r="JTI57" s="366"/>
      <c r="JTJ57" s="366"/>
      <c r="JTK57" s="366"/>
      <c r="JTL57" s="366"/>
      <c r="JTM57" s="366"/>
      <c r="JTN57" s="366"/>
      <c r="JTO57" s="366"/>
      <c r="JTP57" s="366"/>
      <c r="JTQ57" s="366"/>
      <c r="JTR57" s="366"/>
      <c r="JTS57" s="366"/>
      <c r="JTT57" s="366"/>
      <c r="JTU57" s="366"/>
      <c r="JTV57" s="366"/>
      <c r="JTW57" s="366"/>
      <c r="JTX57" s="366"/>
      <c r="JTY57" s="366"/>
      <c r="JTZ57" s="366"/>
      <c r="JUA57" s="366"/>
      <c r="JUB57" s="366"/>
      <c r="JUC57" s="366"/>
      <c r="JUD57" s="366"/>
      <c r="JUE57" s="366"/>
      <c r="JUF57" s="366"/>
      <c r="JUG57" s="366"/>
      <c r="JUH57" s="366"/>
      <c r="JUI57" s="366"/>
      <c r="JUJ57" s="366"/>
      <c r="JUK57" s="366"/>
      <c r="JUL57" s="366"/>
      <c r="JUM57" s="366"/>
      <c r="JUN57" s="366"/>
      <c r="JUO57" s="366"/>
      <c r="JUP57" s="366"/>
      <c r="JUQ57" s="366"/>
      <c r="JUR57" s="366"/>
      <c r="JUS57" s="366"/>
      <c r="JUT57" s="366"/>
      <c r="JUU57" s="366"/>
      <c r="JUV57" s="366"/>
      <c r="JUW57" s="366"/>
      <c r="JUX57" s="366"/>
      <c r="JUY57" s="366"/>
      <c r="JUZ57" s="366"/>
      <c r="JVA57" s="366"/>
      <c r="JVB57" s="366"/>
      <c r="JVC57" s="366"/>
      <c r="JVD57" s="366"/>
      <c r="JVE57" s="366"/>
      <c r="JVF57" s="366"/>
      <c r="JVG57" s="366"/>
      <c r="JVH57" s="366"/>
      <c r="JVI57" s="366"/>
      <c r="JVJ57" s="366"/>
      <c r="JVK57" s="366"/>
      <c r="JVL57" s="366"/>
      <c r="JVM57" s="366"/>
      <c r="JVN57" s="366"/>
      <c r="JVO57" s="366"/>
      <c r="JVP57" s="366"/>
      <c r="JVQ57" s="366"/>
      <c r="JVR57" s="366"/>
      <c r="JVS57" s="366"/>
      <c r="JVT57" s="366"/>
      <c r="JVU57" s="366"/>
      <c r="JVV57" s="366"/>
      <c r="JVW57" s="366"/>
      <c r="JVX57" s="366"/>
      <c r="JVY57" s="366"/>
      <c r="JVZ57" s="366"/>
      <c r="JWA57" s="366"/>
      <c r="JWB57" s="366"/>
      <c r="JWC57" s="366"/>
      <c r="JWD57" s="366"/>
      <c r="JWE57" s="366"/>
      <c r="JWF57" s="366"/>
      <c r="JWG57" s="366"/>
      <c r="JWH57" s="366"/>
      <c r="JWI57" s="366"/>
      <c r="JWJ57" s="366"/>
      <c r="JWK57" s="366"/>
      <c r="JWL57" s="366"/>
      <c r="JWM57" s="366"/>
      <c r="JWN57" s="366"/>
      <c r="JWO57" s="366"/>
      <c r="JWP57" s="366"/>
      <c r="JWQ57" s="366"/>
      <c r="JWR57" s="366"/>
      <c r="JWS57" s="366"/>
      <c r="JWT57" s="366"/>
      <c r="JWU57" s="366"/>
      <c r="JWV57" s="366"/>
      <c r="JWW57" s="366"/>
      <c r="JWX57" s="366"/>
      <c r="JWY57" s="366"/>
      <c r="JWZ57" s="366"/>
      <c r="JXA57" s="366"/>
      <c r="JXB57" s="366"/>
      <c r="JXC57" s="366"/>
      <c r="JXD57" s="366"/>
      <c r="JXE57" s="366"/>
      <c r="JXF57" s="366"/>
      <c r="JXG57" s="366"/>
      <c r="JXH57" s="366"/>
      <c r="JXI57" s="366"/>
      <c r="JXJ57" s="366"/>
      <c r="JXK57" s="366"/>
      <c r="JXL57" s="366"/>
      <c r="JXM57" s="366"/>
      <c r="JXN57" s="366"/>
      <c r="JXO57" s="366"/>
      <c r="JXP57" s="366"/>
      <c r="JXQ57" s="366"/>
      <c r="JXR57" s="366"/>
      <c r="JXS57" s="366"/>
      <c r="JXT57" s="366"/>
      <c r="JXU57" s="366"/>
      <c r="JXV57" s="366"/>
      <c r="JXW57" s="366"/>
      <c r="JXX57" s="366"/>
      <c r="JXY57" s="366"/>
      <c r="JXZ57" s="366"/>
      <c r="JYA57" s="366"/>
      <c r="JYB57" s="366"/>
      <c r="JYC57" s="366"/>
      <c r="JYD57" s="366"/>
      <c r="JYE57" s="366"/>
      <c r="JYF57" s="366"/>
      <c r="JYG57" s="366"/>
      <c r="JYH57" s="366"/>
      <c r="JYI57" s="366"/>
      <c r="JYJ57" s="366"/>
      <c r="JYK57" s="366"/>
      <c r="JYL57" s="366"/>
      <c r="JYM57" s="366"/>
      <c r="JYN57" s="366"/>
      <c r="JYO57" s="366"/>
      <c r="JYP57" s="366"/>
      <c r="JYQ57" s="366"/>
      <c r="JYR57" s="366"/>
      <c r="JYS57" s="366"/>
      <c r="JYT57" s="366"/>
      <c r="JYU57" s="366"/>
      <c r="JYV57" s="366"/>
      <c r="JYW57" s="366"/>
      <c r="JYX57" s="366"/>
      <c r="JYY57" s="366"/>
      <c r="JYZ57" s="366"/>
      <c r="JZA57" s="366"/>
      <c r="JZB57" s="366"/>
      <c r="JZC57" s="366"/>
      <c r="JZD57" s="366"/>
      <c r="JZE57" s="366"/>
      <c r="JZF57" s="366"/>
      <c r="JZG57" s="366"/>
      <c r="JZH57" s="366"/>
      <c r="JZI57" s="366"/>
      <c r="JZJ57" s="366"/>
      <c r="JZK57" s="366"/>
      <c r="JZL57" s="366"/>
      <c r="JZM57" s="366"/>
      <c r="JZN57" s="366"/>
      <c r="JZO57" s="366"/>
      <c r="JZP57" s="366"/>
      <c r="JZQ57" s="366"/>
      <c r="JZR57" s="366"/>
      <c r="JZS57" s="366"/>
      <c r="JZT57" s="366"/>
      <c r="JZU57" s="366"/>
      <c r="JZV57" s="366"/>
      <c r="JZW57" s="366"/>
      <c r="JZX57" s="366"/>
      <c r="JZY57" s="366"/>
      <c r="JZZ57" s="366"/>
      <c r="KAA57" s="366"/>
      <c r="KAB57" s="366"/>
      <c r="KAC57" s="366"/>
      <c r="KAD57" s="366"/>
      <c r="KAE57" s="366"/>
      <c r="KAF57" s="366"/>
      <c r="KAG57" s="366"/>
      <c r="KAH57" s="366"/>
      <c r="KAI57" s="366"/>
      <c r="KAJ57" s="366"/>
      <c r="KAK57" s="366"/>
      <c r="KAL57" s="366"/>
      <c r="KAM57" s="366"/>
      <c r="KAN57" s="366"/>
      <c r="KAO57" s="366"/>
      <c r="KAP57" s="366"/>
      <c r="KAQ57" s="366"/>
      <c r="KAR57" s="366"/>
      <c r="KAS57" s="366"/>
      <c r="KAT57" s="366"/>
      <c r="KAU57" s="366"/>
      <c r="KAV57" s="366"/>
      <c r="KAW57" s="366"/>
      <c r="KAX57" s="366"/>
      <c r="KAY57" s="366"/>
      <c r="KAZ57" s="366"/>
      <c r="KBA57" s="366"/>
      <c r="KBB57" s="366"/>
      <c r="KBC57" s="366"/>
      <c r="KBD57" s="366"/>
      <c r="KBE57" s="366"/>
      <c r="KBF57" s="366"/>
      <c r="KBG57" s="366"/>
      <c r="KBH57" s="366"/>
      <c r="KBI57" s="366"/>
      <c r="KBJ57" s="366"/>
      <c r="KBK57" s="366"/>
      <c r="KBL57" s="366"/>
      <c r="KBM57" s="366"/>
      <c r="KBN57" s="366"/>
      <c r="KBO57" s="366"/>
      <c r="KBP57" s="366"/>
      <c r="KBQ57" s="366"/>
      <c r="KBR57" s="366"/>
      <c r="KBS57" s="366"/>
      <c r="KBT57" s="366"/>
      <c r="KBU57" s="366"/>
      <c r="KBV57" s="366"/>
      <c r="KBW57" s="366"/>
      <c r="KBX57" s="366"/>
      <c r="KBY57" s="366"/>
      <c r="KBZ57" s="366"/>
      <c r="KCA57" s="366"/>
      <c r="KCB57" s="366"/>
      <c r="KCC57" s="366"/>
      <c r="KCD57" s="366"/>
      <c r="KCE57" s="366"/>
      <c r="KCF57" s="366"/>
      <c r="KCG57" s="366"/>
      <c r="KCH57" s="366"/>
      <c r="KCI57" s="366"/>
      <c r="KCJ57" s="366"/>
      <c r="KCK57" s="366"/>
      <c r="KCL57" s="366"/>
      <c r="KCM57" s="366"/>
      <c r="KCN57" s="366"/>
      <c r="KCO57" s="366"/>
      <c r="KCP57" s="366"/>
      <c r="KCQ57" s="366"/>
      <c r="KCR57" s="366"/>
      <c r="KCS57" s="366"/>
      <c r="KCT57" s="366"/>
      <c r="KCU57" s="366"/>
      <c r="KCV57" s="366"/>
      <c r="KCW57" s="366"/>
      <c r="KCX57" s="366"/>
      <c r="KCY57" s="366"/>
      <c r="KCZ57" s="366"/>
      <c r="KDA57" s="366"/>
      <c r="KDB57" s="366"/>
      <c r="KDC57" s="366"/>
      <c r="KDD57" s="366"/>
      <c r="KDE57" s="366"/>
      <c r="KDF57" s="366"/>
      <c r="KDG57" s="366"/>
      <c r="KDH57" s="366"/>
      <c r="KDI57" s="366"/>
      <c r="KDJ57" s="366"/>
      <c r="KDK57" s="366"/>
      <c r="KDL57" s="366"/>
      <c r="KDM57" s="366"/>
      <c r="KDN57" s="366"/>
      <c r="KDO57" s="366"/>
      <c r="KDP57" s="366"/>
      <c r="KDQ57" s="366"/>
      <c r="KDR57" s="366"/>
      <c r="KDS57" s="366"/>
      <c r="KDT57" s="366"/>
      <c r="KDU57" s="366"/>
      <c r="KDV57" s="366"/>
      <c r="KDW57" s="366"/>
      <c r="KDX57" s="366"/>
      <c r="KDY57" s="366"/>
      <c r="KDZ57" s="366"/>
      <c r="KEA57" s="366"/>
      <c r="KEB57" s="366"/>
      <c r="KEC57" s="366"/>
      <c r="KED57" s="366"/>
      <c r="KEE57" s="366"/>
      <c r="KEF57" s="366"/>
      <c r="KEG57" s="366"/>
      <c r="KEH57" s="366"/>
      <c r="KEI57" s="366"/>
      <c r="KEJ57" s="366"/>
      <c r="KEK57" s="366"/>
      <c r="KEL57" s="366"/>
      <c r="KEM57" s="366"/>
      <c r="KEN57" s="366"/>
      <c r="KEO57" s="366"/>
      <c r="KEP57" s="366"/>
      <c r="KEQ57" s="366"/>
      <c r="KER57" s="366"/>
      <c r="KES57" s="366"/>
      <c r="KET57" s="366"/>
      <c r="KEU57" s="366"/>
      <c r="KEV57" s="366"/>
      <c r="KEW57" s="366"/>
      <c r="KEX57" s="366"/>
      <c r="KEY57" s="366"/>
      <c r="KEZ57" s="366"/>
      <c r="KFA57" s="366"/>
      <c r="KFB57" s="366"/>
      <c r="KFC57" s="366"/>
      <c r="KFD57" s="366"/>
      <c r="KFE57" s="366"/>
      <c r="KFF57" s="366"/>
      <c r="KFG57" s="366"/>
      <c r="KFH57" s="366"/>
      <c r="KFI57" s="366"/>
      <c r="KFJ57" s="366"/>
      <c r="KFK57" s="366"/>
      <c r="KFL57" s="366"/>
      <c r="KFM57" s="366"/>
      <c r="KFN57" s="366"/>
      <c r="KFO57" s="366"/>
      <c r="KFP57" s="366"/>
      <c r="KFQ57" s="366"/>
      <c r="KFR57" s="366"/>
      <c r="KFS57" s="366"/>
      <c r="KFT57" s="366"/>
      <c r="KFU57" s="366"/>
      <c r="KFV57" s="366"/>
      <c r="KFW57" s="366"/>
      <c r="KFX57" s="366"/>
      <c r="KFY57" s="366"/>
      <c r="KFZ57" s="366"/>
      <c r="KGA57" s="366"/>
      <c r="KGB57" s="366"/>
      <c r="KGC57" s="366"/>
      <c r="KGD57" s="366"/>
      <c r="KGE57" s="366"/>
      <c r="KGF57" s="366"/>
      <c r="KGG57" s="366"/>
      <c r="KGH57" s="366"/>
      <c r="KGI57" s="366"/>
      <c r="KGJ57" s="366"/>
      <c r="KGK57" s="366"/>
      <c r="KGL57" s="366"/>
      <c r="KGM57" s="366"/>
      <c r="KGN57" s="366"/>
      <c r="KGO57" s="366"/>
      <c r="KGP57" s="366"/>
      <c r="KGQ57" s="366"/>
      <c r="KGR57" s="366"/>
      <c r="KGS57" s="366"/>
      <c r="KGT57" s="366"/>
      <c r="KGU57" s="366"/>
      <c r="KGV57" s="366"/>
      <c r="KGW57" s="366"/>
      <c r="KGX57" s="366"/>
      <c r="KGY57" s="366"/>
      <c r="KGZ57" s="366"/>
      <c r="KHA57" s="366"/>
      <c r="KHB57" s="366"/>
      <c r="KHC57" s="366"/>
      <c r="KHD57" s="366"/>
      <c r="KHE57" s="366"/>
      <c r="KHF57" s="366"/>
      <c r="KHG57" s="366"/>
      <c r="KHH57" s="366"/>
      <c r="KHI57" s="366"/>
      <c r="KHJ57" s="366"/>
      <c r="KHK57" s="366"/>
      <c r="KHL57" s="366"/>
      <c r="KHM57" s="366"/>
      <c r="KHN57" s="366"/>
      <c r="KHO57" s="366"/>
      <c r="KHP57" s="366"/>
      <c r="KHQ57" s="366"/>
      <c r="KHR57" s="366"/>
      <c r="KHS57" s="366"/>
      <c r="KHT57" s="366"/>
      <c r="KHU57" s="366"/>
      <c r="KHV57" s="366"/>
      <c r="KHW57" s="366"/>
      <c r="KHX57" s="366"/>
      <c r="KHY57" s="366"/>
      <c r="KHZ57" s="366"/>
      <c r="KIA57" s="366"/>
      <c r="KIB57" s="366"/>
      <c r="KIC57" s="366"/>
      <c r="KID57" s="366"/>
      <c r="KIE57" s="366"/>
      <c r="KIF57" s="366"/>
      <c r="KIG57" s="366"/>
      <c r="KIH57" s="366"/>
      <c r="KII57" s="366"/>
      <c r="KIJ57" s="366"/>
      <c r="KIK57" s="366"/>
      <c r="KIL57" s="366"/>
      <c r="KIM57" s="366"/>
      <c r="KIN57" s="366"/>
      <c r="KIO57" s="366"/>
      <c r="KIP57" s="366"/>
      <c r="KIQ57" s="366"/>
      <c r="KIR57" s="366"/>
      <c r="KIS57" s="366"/>
      <c r="KIT57" s="366"/>
      <c r="KIU57" s="366"/>
      <c r="KIV57" s="366"/>
      <c r="KIW57" s="366"/>
      <c r="KIX57" s="366"/>
      <c r="KIY57" s="366"/>
      <c r="KIZ57" s="366"/>
      <c r="KJA57" s="366"/>
      <c r="KJB57" s="366"/>
      <c r="KJC57" s="366"/>
      <c r="KJD57" s="366"/>
      <c r="KJE57" s="366"/>
      <c r="KJF57" s="366"/>
      <c r="KJG57" s="366"/>
      <c r="KJH57" s="366"/>
      <c r="KJI57" s="366"/>
      <c r="KJJ57" s="366"/>
      <c r="KJK57" s="366"/>
      <c r="KJL57" s="366"/>
      <c r="KJM57" s="366"/>
      <c r="KJN57" s="366"/>
      <c r="KJO57" s="366"/>
      <c r="KJP57" s="366"/>
      <c r="KJQ57" s="366"/>
      <c r="KJR57" s="366"/>
      <c r="KJS57" s="366"/>
      <c r="KJT57" s="366"/>
      <c r="KJU57" s="366"/>
      <c r="KJV57" s="366"/>
      <c r="KJW57" s="366"/>
      <c r="KJX57" s="366"/>
      <c r="KJY57" s="366"/>
      <c r="KJZ57" s="366"/>
      <c r="KKA57" s="366"/>
      <c r="KKB57" s="366"/>
      <c r="KKC57" s="366"/>
      <c r="KKD57" s="366"/>
      <c r="KKE57" s="366"/>
      <c r="KKF57" s="366"/>
      <c r="KKG57" s="366"/>
      <c r="KKH57" s="366"/>
      <c r="KKI57" s="366"/>
      <c r="KKJ57" s="366"/>
      <c r="KKK57" s="366"/>
      <c r="KKL57" s="366"/>
      <c r="KKM57" s="366"/>
      <c r="KKN57" s="366"/>
      <c r="KKO57" s="366"/>
      <c r="KKP57" s="366"/>
      <c r="KKQ57" s="366"/>
      <c r="KKR57" s="366"/>
      <c r="KKS57" s="366"/>
      <c r="KKT57" s="366"/>
      <c r="KKU57" s="366"/>
      <c r="KKV57" s="366"/>
      <c r="KKW57" s="366"/>
      <c r="KKX57" s="366"/>
      <c r="KKY57" s="366"/>
      <c r="KKZ57" s="366"/>
      <c r="KLA57" s="366"/>
      <c r="KLB57" s="366"/>
      <c r="KLC57" s="366"/>
      <c r="KLD57" s="366"/>
      <c r="KLE57" s="366"/>
      <c r="KLF57" s="366"/>
      <c r="KLG57" s="366"/>
      <c r="KLH57" s="366"/>
      <c r="KLI57" s="366"/>
      <c r="KLJ57" s="366"/>
      <c r="KLK57" s="366"/>
      <c r="KLL57" s="366"/>
      <c r="KLM57" s="366"/>
      <c r="KLN57" s="366"/>
      <c r="KLO57" s="366"/>
      <c r="KLP57" s="366"/>
      <c r="KLQ57" s="366"/>
      <c r="KLR57" s="366"/>
      <c r="KLS57" s="366"/>
      <c r="KLT57" s="366"/>
      <c r="KLU57" s="366"/>
      <c r="KLV57" s="366"/>
      <c r="KLW57" s="366"/>
      <c r="KLX57" s="366"/>
      <c r="KLY57" s="366"/>
      <c r="KLZ57" s="366"/>
      <c r="KMA57" s="366"/>
      <c r="KMB57" s="366"/>
      <c r="KMC57" s="366"/>
      <c r="KMD57" s="366"/>
      <c r="KME57" s="366"/>
      <c r="KMF57" s="366"/>
      <c r="KMG57" s="366"/>
      <c r="KMH57" s="366"/>
      <c r="KMI57" s="366"/>
      <c r="KMJ57" s="366"/>
      <c r="KMK57" s="366"/>
      <c r="KML57" s="366"/>
      <c r="KMM57" s="366"/>
      <c r="KMN57" s="366"/>
      <c r="KMO57" s="366"/>
      <c r="KMP57" s="366"/>
      <c r="KMQ57" s="366"/>
      <c r="KMR57" s="366"/>
      <c r="KMS57" s="366"/>
      <c r="KMT57" s="366"/>
      <c r="KMU57" s="366"/>
      <c r="KMV57" s="366"/>
      <c r="KMW57" s="366"/>
      <c r="KMX57" s="366"/>
      <c r="KMY57" s="366"/>
      <c r="KMZ57" s="366"/>
      <c r="KNA57" s="366"/>
      <c r="KNB57" s="366"/>
      <c r="KNC57" s="366"/>
      <c r="KND57" s="366"/>
      <c r="KNE57" s="366"/>
      <c r="KNF57" s="366"/>
      <c r="KNG57" s="366"/>
      <c r="KNH57" s="366"/>
      <c r="KNI57" s="366"/>
      <c r="KNJ57" s="366"/>
      <c r="KNK57" s="366"/>
      <c r="KNL57" s="366"/>
      <c r="KNM57" s="366"/>
      <c r="KNN57" s="366"/>
      <c r="KNO57" s="366"/>
      <c r="KNP57" s="366"/>
      <c r="KNQ57" s="366"/>
      <c r="KNR57" s="366"/>
      <c r="KNS57" s="366"/>
      <c r="KNT57" s="366"/>
      <c r="KNU57" s="366"/>
      <c r="KNV57" s="366"/>
      <c r="KNW57" s="366"/>
      <c r="KNX57" s="366"/>
      <c r="KNY57" s="366"/>
      <c r="KNZ57" s="366"/>
      <c r="KOA57" s="366"/>
      <c r="KOB57" s="366"/>
      <c r="KOC57" s="366"/>
      <c r="KOD57" s="366"/>
      <c r="KOE57" s="366"/>
      <c r="KOF57" s="366"/>
      <c r="KOG57" s="366"/>
      <c r="KOH57" s="366"/>
      <c r="KOI57" s="366"/>
      <c r="KOJ57" s="366"/>
      <c r="KOK57" s="366"/>
      <c r="KOL57" s="366"/>
      <c r="KOM57" s="366"/>
      <c r="KON57" s="366"/>
      <c r="KOO57" s="366"/>
      <c r="KOP57" s="366"/>
      <c r="KOQ57" s="366"/>
      <c r="KOR57" s="366"/>
      <c r="KOS57" s="366"/>
      <c r="KOT57" s="366"/>
      <c r="KOU57" s="366"/>
      <c r="KOV57" s="366"/>
      <c r="KOW57" s="366"/>
      <c r="KOX57" s="366"/>
      <c r="KOY57" s="366"/>
      <c r="KOZ57" s="366"/>
      <c r="KPA57" s="366"/>
      <c r="KPB57" s="366"/>
      <c r="KPC57" s="366"/>
      <c r="KPD57" s="366"/>
      <c r="KPE57" s="366"/>
      <c r="KPF57" s="366"/>
      <c r="KPG57" s="366"/>
      <c r="KPH57" s="366"/>
      <c r="KPI57" s="366"/>
      <c r="KPJ57" s="366"/>
      <c r="KPK57" s="366"/>
      <c r="KPL57" s="366"/>
      <c r="KPM57" s="366"/>
      <c r="KPN57" s="366"/>
      <c r="KPO57" s="366"/>
      <c r="KPP57" s="366"/>
      <c r="KPQ57" s="366"/>
      <c r="KPR57" s="366"/>
      <c r="KPS57" s="366"/>
      <c r="KPT57" s="366"/>
      <c r="KPU57" s="366"/>
      <c r="KPV57" s="366"/>
      <c r="KPW57" s="366"/>
      <c r="KPX57" s="366"/>
      <c r="KPY57" s="366"/>
      <c r="KPZ57" s="366"/>
      <c r="KQA57" s="366"/>
      <c r="KQB57" s="366"/>
      <c r="KQC57" s="366"/>
      <c r="KQD57" s="366"/>
      <c r="KQE57" s="366"/>
      <c r="KQF57" s="366"/>
      <c r="KQG57" s="366"/>
      <c r="KQH57" s="366"/>
      <c r="KQI57" s="366"/>
      <c r="KQJ57" s="366"/>
      <c r="KQK57" s="366"/>
      <c r="KQL57" s="366"/>
      <c r="KQM57" s="366"/>
      <c r="KQN57" s="366"/>
      <c r="KQO57" s="366"/>
      <c r="KQP57" s="366"/>
      <c r="KQQ57" s="366"/>
      <c r="KQR57" s="366"/>
      <c r="KQS57" s="366"/>
      <c r="KQT57" s="366"/>
      <c r="KQU57" s="366"/>
      <c r="KQV57" s="366"/>
      <c r="KQW57" s="366"/>
      <c r="KQX57" s="366"/>
      <c r="KQY57" s="366"/>
      <c r="KQZ57" s="366"/>
      <c r="KRA57" s="366"/>
      <c r="KRB57" s="366"/>
      <c r="KRC57" s="366"/>
      <c r="KRD57" s="366"/>
      <c r="KRE57" s="366"/>
      <c r="KRF57" s="366"/>
      <c r="KRG57" s="366"/>
      <c r="KRH57" s="366"/>
      <c r="KRI57" s="366"/>
      <c r="KRJ57" s="366"/>
      <c r="KRK57" s="366"/>
      <c r="KRL57" s="366"/>
      <c r="KRM57" s="366"/>
      <c r="KRN57" s="366"/>
      <c r="KRO57" s="366"/>
      <c r="KRP57" s="366"/>
      <c r="KRQ57" s="366"/>
      <c r="KRR57" s="366"/>
      <c r="KRS57" s="366"/>
      <c r="KRT57" s="366"/>
      <c r="KRU57" s="366"/>
      <c r="KRV57" s="366"/>
      <c r="KRW57" s="366"/>
      <c r="KRX57" s="366"/>
      <c r="KRY57" s="366"/>
      <c r="KRZ57" s="366"/>
      <c r="KSA57" s="366"/>
      <c r="KSB57" s="366"/>
      <c r="KSC57" s="366"/>
      <c r="KSD57" s="366"/>
      <c r="KSE57" s="366"/>
      <c r="KSF57" s="366"/>
      <c r="KSG57" s="366"/>
      <c r="KSH57" s="366"/>
      <c r="KSI57" s="366"/>
      <c r="KSJ57" s="366"/>
      <c r="KSK57" s="366"/>
      <c r="KSL57" s="366"/>
      <c r="KSM57" s="366"/>
      <c r="KSN57" s="366"/>
      <c r="KSO57" s="366"/>
      <c r="KSP57" s="366"/>
      <c r="KSQ57" s="366"/>
      <c r="KSR57" s="366"/>
      <c r="KSS57" s="366"/>
      <c r="KST57" s="366"/>
      <c r="KSU57" s="366"/>
      <c r="KSV57" s="366"/>
      <c r="KSW57" s="366"/>
      <c r="KSX57" s="366"/>
      <c r="KSY57" s="366"/>
      <c r="KSZ57" s="366"/>
      <c r="KTA57" s="366"/>
      <c r="KTB57" s="366"/>
      <c r="KTC57" s="366"/>
      <c r="KTD57" s="366"/>
      <c r="KTE57" s="366"/>
      <c r="KTF57" s="366"/>
      <c r="KTG57" s="366"/>
      <c r="KTH57" s="366"/>
      <c r="KTI57" s="366"/>
      <c r="KTJ57" s="366"/>
      <c r="KTK57" s="366"/>
      <c r="KTL57" s="366"/>
      <c r="KTM57" s="366"/>
      <c r="KTN57" s="366"/>
      <c r="KTO57" s="366"/>
      <c r="KTP57" s="366"/>
      <c r="KTQ57" s="366"/>
      <c r="KTR57" s="366"/>
      <c r="KTS57" s="366"/>
      <c r="KTT57" s="366"/>
      <c r="KTU57" s="366"/>
      <c r="KTV57" s="366"/>
      <c r="KTW57" s="366"/>
      <c r="KTX57" s="366"/>
      <c r="KTY57" s="366"/>
      <c r="KTZ57" s="366"/>
      <c r="KUA57" s="366"/>
      <c r="KUB57" s="366"/>
      <c r="KUC57" s="366"/>
      <c r="KUD57" s="366"/>
      <c r="KUE57" s="366"/>
      <c r="KUF57" s="366"/>
      <c r="KUG57" s="366"/>
      <c r="KUH57" s="366"/>
      <c r="KUI57" s="366"/>
      <c r="KUJ57" s="366"/>
      <c r="KUK57" s="366"/>
      <c r="KUL57" s="366"/>
      <c r="KUM57" s="366"/>
      <c r="KUN57" s="366"/>
      <c r="KUO57" s="366"/>
      <c r="KUP57" s="366"/>
      <c r="KUQ57" s="366"/>
      <c r="KUR57" s="366"/>
      <c r="KUS57" s="366"/>
      <c r="KUT57" s="366"/>
      <c r="KUU57" s="366"/>
      <c r="KUV57" s="366"/>
      <c r="KUW57" s="366"/>
      <c r="KUX57" s="366"/>
      <c r="KUY57" s="366"/>
      <c r="KUZ57" s="366"/>
      <c r="KVA57" s="366"/>
      <c r="KVB57" s="366"/>
      <c r="KVC57" s="366"/>
      <c r="KVD57" s="366"/>
      <c r="KVE57" s="366"/>
      <c r="KVF57" s="366"/>
      <c r="KVG57" s="366"/>
      <c r="KVH57" s="366"/>
      <c r="KVI57" s="366"/>
      <c r="KVJ57" s="366"/>
      <c r="KVK57" s="366"/>
      <c r="KVL57" s="366"/>
      <c r="KVM57" s="366"/>
      <c r="KVN57" s="366"/>
      <c r="KVO57" s="366"/>
      <c r="KVP57" s="366"/>
      <c r="KVQ57" s="366"/>
      <c r="KVR57" s="366"/>
      <c r="KVS57" s="366"/>
      <c r="KVT57" s="366"/>
      <c r="KVU57" s="366"/>
      <c r="KVV57" s="366"/>
      <c r="KVW57" s="366"/>
      <c r="KVX57" s="366"/>
      <c r="KVY57" s="366"/>
      <c r="KVZ57" s="366"/>
      <c r="KWA57" s="366"/>
      <c r="KWB57" s="366"/>
      <c r="KWC57" s="366"/>
      <c r="KWD57" s="366"/>
      <c r="KWE57" s="366"/>
      <c r="KWF57" s="366"/>
      <c r="KWG57" s="366"/>
      <c r="KWH57" s="366"/>
      <c r="KWI57" s="366"/>
      <c r="KWJ57" s="366"/>
      <c r="KWK57" s="366"/>
      <c r="KWL57" s="366"/>
      <c r="KWM57" s="366"/>
      <c r="KWN57" s="366"/>
      <c r="KWO57" s="366"/>
      <c r="KWP57" s="366"/>
      <c r="KWQ57" s="366"/>
      <c r="KWR57" s="366"/>
      <c r="KWS57" s="366"/>
      <c r="KWT57" s="366"/>
      <c r="KWU57" s="366"/>
      <c r="KWV57" s="366"/>
      <c r="KWW57" s="366"/>
      <c r="KWX57" s="366"/>
      <c r="KWY57" s="366"/>
      <c r="KWZ57" s="366"/>
      <c r="KXA57" s="366"/>
      <c r="KXB57" s="366"/>
      <c r="KXC57" s="366"/>
      <c r="KXD57" s="366"/>
      <c r="KXE57" s="366"/>
      <c r="KXF57" s="366"/>
      <c r="KXG57" s="366"/>
      <c r="KXH57" s="366"/>
      <c r="KXI57" s="366"/>
      <c r="KXJ57" s="366"/>
      <c r="KXK57" s="366"/>
      <c r="KXL57" s="366"/>
      <c r="KXM57" s="366"/>
      <c r="KXN57" s="366"/>
      <c r="KXO57" s="366"/>
      <c r="KXP57" s="366"/>
      <c r="KXQ57" s="366"/>
      <c r="KXR57" s="366"/>
      <c r="KXS57" s="366"/>
      <c r="KXT57" s="366"/>
      <c r="KXU57" s="366"/>
      <c r="KXV57" s="366"/>
      <c r="KXW57" s="366"/>
      <c r="KXX57" s="366"/>
      <c r="KXY57" s="366"/>
      <c r="KXZ57" s="366"/>
      <c r="KYA57" s="366"/>
      <c r="KYB57" s="366"/>
      <c r="KYC57" s="366"/>
      <c r="KYD57" s="366"/>
      <c r="KYE57" s="366"/>
      <c r="KYF57" s="366"/>
      <c r="KYG57" s="366"/>
      <c r="KYH57" s="366"/>
      <c r="KYI57" s="366"/>
      <c r="KYJ57" s="366"/>
      <c r="KYK57" s="366"/>
      <c r="KYL57" s="366"/>
      <c r="KYM57" s="366"/>
      <c r="KYN57" s="366"/>
      <c r="KYO57" s="366"/>
      <c r="KYP57" s="366"/>
      <c r="KYQ57" s="366"/>
      <c r="KYR57" s="366"/>
      <c r="KYS57" s="366"/>
      <c r="KYT57" s="366"/>
      <c r="KYU57" s="366"/>
      <c r="KYV57" s="366"/>
      <c r="KYW57" s="366"/>
      <c r="KYX57" s="366"/>
      <c r="KYY57" s="366"/>
      <c r="KYZ57" s="366"/>
      <c r="KZA57" s="366"/>
      <c r="KZB57" s="366"/>
      <c r="KZC57" s="366"/>
      <c r="KZD57" s="366"/>
      <c r="KZE57" s="366"/>
      <c r="KZF57" s="366"/>
      <c r="KZG57" s="366"/>
      <c r="KZH57" s="366"/>
      <c r="KZI57" s="366"/>
      <c r="KZJ57" s="366"/>
      <c r="KZK57" s="366"/>
      <c r="KZL57" s="366"/>
      <c r="KZM57" s="366"/>
      <c r="KZN57" s="366"/>
      <c r="KZO57" s="366"/>
      <c r="KZP57" s="366"/>
      <c r="KZQ57" s="366"/>
      <c r="KZR57" s="366"/>
      <c r="KZS57" s="366"/>
      <c r="KZT57" s="366"/>
      <c r="KZU57" s="366"/>
      <c r="KZV57" s="366"/>
      <c r="KZW57" s="366"/>
      <c r="KZX57" s="366"/>
      <c r="KZY57" s="366"/>
      <c r="KZZ57" s="366"/>
      <c r="LAA57" s="366"/>
      <c r="LAB57" s="366"/>
      <c r="LAC57" s="366"/>
      <c r="LAD57" s="366"/>
      <c r="LAE57" s="366"/>
      <c r="LAF57" s="366"/>
      <c r="LAG57" s="366"/>
      <c r="LAH57" s="366"/>
      <c r="LAI57" s="366"/>
      <c r="LAJ57" s="366"/>
      <c r="LAK57" s="366"/>
      <c r="LAL57" s="366"/>
      <c r="LAM57" s="366"/>
      <c r="LAN57" s="366"/>
      <c r="LAO57" s="366"/>
      <c r="LAP57" s="366"/>
      <c r="LAQ57" s="366"/>
      <c r="LAR57" s="366"/>
      <c r="LAS57" s="366"/>
      <c r="LAT57" s="366"/>
      <c r="LAU57" s="366"/>
      <c r="LAV57" s="366"/>
      <c r="LAW57" s="366"/>
      <c r="LAX57" s="366"/>
      <c r="LAY57" s="366"/>
      <c r="LAZ57" s="366"/>
      <c r="LBA57" s="366"/>
      <c r="LBB57" s="366"/>
      <c r="LBC57" s="366"/>
      <c r="LBD57" s="366"/>
      <c r="LBE57" s="366"/>
      <c r="LBF57" s="366"/>
      <c r="LBG57" s="366"/>
      <c r="LBH57" s="366"/>
      <c r="LBI57" s="366"/>
      <c r="LBJ57" s="366"/>
      <c r="LBK57" s="366"/>
      <c r="LBL57" s="366"/>
      <c r="LBM57" s="366"/>
      <c r="LBN57" s="366"/>
      <c r="LBO57" s="366"/>
      <c r="LBP57" s="366"/>
      <c r="LBQ57" s="366"/>
      <c r="LBR57" s="366"/>
      <c r="LBS57" s="366"/>
      <c r="LBT57" s="366"/>
      <c r="LBU57" s="366"/>
      <c r="LBV57" s="366"/>
      <c r="LBW57" s="366"/>
      <c r="LBX57" s="366"/>
      <c r="LBY57" s="366"/>
      <c r="LBZ57" s="366"/>
      <c r="LCA57" s="366"/>
      <c r="LCB57" s="366"/>
      <c r="LCC57" s="366"/>
      <c r="LCD57" s="366"/>
      <c r="LCE57" s="366"/>
      <c r="LCF57" s="366"/>
      <c r="LCG57" s="366"/>
      <c r="LCH57" s="366"/>
      <c r="LCI57" s="366"/>
      <c r="LCJ57" s="366"/>
      <c r="LCK57" s="366"/>
      <c r="LCL57" s="366"/>
      <c r="LCM57" s="366"/>
      <c r="LCN57" s="366"/>
      <c r="LCO57" s="366"/>
      <c r="LCP57" s="366"/>
      <c r="LCQ57" s="366"/>
      <c r="LCR57" s="366"/>
      <c r="LCS57" s="366"/>
      <c r="LCT57" s="366"/>
      <c r="LCU57" s="366"/>
      <c r="LCV57" s="366"/>
      <c r="LCW57" s="366"/>
      <c r="LCX57" s="366"/>
      <c r="LCY57" s="366"/>
      <c r="LCZ57" s="366"/>
      <c r="LDA57" s="366"/>
      <c r="LDB57" s="366"/>
      <c r="LDC57" s="366"/>
      <c r="LDD57" s="366"/>
      <c r="LDE57" s="366"/>
      <c r="LDF57" s="366"/>
      <c r="LDG57" s="366"/>
      <c r="LDH57" s="366"/>
      <c r="LDI57" s="366"/>
      <c r="LDJ57" s="366"/>
      <c r="LDK57" s="366"/>
      <c r="LDL57" s="366"/>
      <c r="LDM57" s="366"/>
      <c r="LDN57" s="366"/>
      <c r="LDO57" s="366"/>
      <c r="LDP57" s="366"/>
      <c r="LDQ57" s="366"/>
      <c r="LDR57" s="366"/>
      <c r="LDS57" s="366"/>
      <c r="LDT57" s="366"/>
      <c r="LDU57" s="366"/>
      <c r="LDV57" s="366"/>
      <c r="LDW57" s="366"/>
      <c r="LDX57" s="366"/>
      <c r="LDY57" s="366"/>
      <c r="LDZ57" s="366"/>
      <c r="LEA57" s="366"/>
      <c r="LEB57" s="366"/>
      <c r="LEC57" s="366"/>
      <c r="LED57" s="366"/>
      <c r="LEE57" s="366"/>
      <c r="LEF57" s="366"/>
      <c r="LEG57" s="366"/>
      <c r="LEH57" s="366"/>
      <c r="LEI57" s="366"/>
      <c r="LEJ57" s="366"/>
      <c r="LEK57" s="366"/>
      <c r="LEL57" s="366"/>
      <c r="LEM57" s="366"/>
      <c r="LEN57" s="366"/>
      <c r="LEO57" s="366"/>
      <c r="LEP57" s="366"/>
      <c r="LEQ57" s="366"/>
      <c r="LER57" s="366"/>
      <c r="LES57" s="366"/>
      <c r="LET57" s="366"/>
      <c r="LEU57" s="366"/>
      <c r="LEV57" s="366"/>
      <c r="LEW57" s="366"/>
      <c r="LEX57" s="366"/>
      <c r="LEY57" s="366"/>
      <c r="LEZ57" s="366"/>
      <c r="LFA57" s="366"/>
      <c r="LFB57" s="366"/>
      <c r="LFC57" s="366"/>
      <c r="LFD57" s="366"/>
      <c r="LFE57" s="366"/>
      <c r="LFF57" s="366"/>
      <c r="LFG57" s="366"/>
      <c r="LFH57" s="366"/>
      <c r="LFI57" s="366"/>
      <c r="LFJ57" s="366"/>
      <c r="LFK57" s="366"/>
      <c r="LFL57" s="366"/>
      <c r="LFM57" s="366"/>
      <c r="LFN57" s="366"/>
      <c r="LFO57" s="366"/>
      <c r="LFP57" s="366"/>
      <c r="LFQ57" s="366"/>
      <c r="LFR57" s="366"/>
      <c r="LFS57" s="366"/>
      <c r="LFT57" s="366"/>
      <c r="LFU57" s="366"/>
      <c r="LFV57" s="366"/>
      <c r="LFW57" s="366"/>
      <c r="LFX57" s="366"/>
      <c r="LFY57" s="366"/>
      <c r="LFZ57" s="366"/>
      <c r="LGA57" s="366"/>
      <c r="LGB57" s="366"/>
      <c r="LGC57" s="366"/>
      <c r="LGD57" s="366"/>
      <c r="LGE57" s="366"/>
      <c r="LGF57" s="366"/>
      <c r="LGG57" s="366"/>
      <c r="LGH57" s="366"/>
      <c r="LGI57" s="366"/>
      <c r="LGJ57" s="366"/>
      <c r="LGK57" s="366"/>
      <c r="LGL57" s="366"/>
      <c r="LGM57" s="366"/>
      <c r="LGN57" s="366"/>
      <c r="LGO57" s="366"/>
      <c r="LGP57" s="366"/>
      <c r="LGQ57" s="366"/>
      <c r="LGR57" s="366"/>
      <c r="LGS57" s="366"/>
      <c r="LGT57" s="366"/>
      <c r="LGU57" s="366"/>
      <c r="LGV57" s="366"/>
      <c r="LGW57" s="366"/>
      <c r="LGX57" s="366"/>
      <c r="LGY57" s="366"/>
      <c r="LGZ57" s="366"/>
      <c r="LHA57" s="366"/>
      <c r="LHB57" s="366"/>
      <c r="LHC57" s="366"/>
      <c r="LHD57" s="366"/>
      <c r="LHE57" s="366"/>
      <c r="LHF57" s="366"/>
      <c r="LHG57" s="366"/>
      <c r="LHH57" s="366"/>
      <c r="LHI57" s="366"/>
      <c r="LHJ57" s="366"/>
      <c r="LHK57" s="366"/>
      <c r="LHL57" s="366"/>
      <c r="LHM57" s="366"/>
      <c r="LHN57" s="366"/>
      <c r="LHO57" s="366"/>
      <c r="LHP57" s="366"/>
      <c r="LHQ57" s="366"/>
      <c r="LHR57" s="366"/>
      <c r="LHS57" s="366"/>
      <c r="LHT57" s="366"/>
      <c r="LHU57" s="366"/>
      <c r="LHV57" s="366"/>
      <c r="LHW57" s="366"/>
      <c r="LHX57" s="366"/>
      <c r="LHY57" s="366"/>
      <c r="LHZ57" s="366"/>
      <c r="LIA57" s="366"/>
      <c r="LIB57" s="366"/>
      <c r="LIC57" s="366"/>
      <c r="LID57" s="366"/>
      <c r="LIE57" s="366"/>
      <c r="LIF57" s="366"/>
      <c r="LIG57" s="366"/>
      <c r="LIH57" s="366"/>
      <c r="LII57" s="366"/>
      <c r="LIJ57" s="366"/>
      <c r="LIK57" s="366"/>
      <c r="LIL57" s="366"/>
      <c r="LIM57" s="366"/>
      <c r="LIN57" s="366"/>
      <c r="LIO57" s="366"/>
      <c r="LIP57" s="366"/>
      <c r="LIQ57" s="366"/>
      <c r="LIR57" s="366"/>
      <c r="LIS57" s="366"/>
      <c r="LIT57" s="366"/>
      <c r="LIU57" s="366"/>
      <c r="LIV57" s="366"/>
      <c r="LIW57" s="366"/>
      <c r="LIX57" s="366"/>
      <c r="LIY57" s="366"/>
      <c r="LIZ57" s="366"/>
      <c r="LJA57" s="366"/>
      <c r="LJB57" s="366"/>
      <c r="LJC57" s="366"/>
      <c r="LJD57" s="366"/>
      <c r="LJE57" s="366"/>
      <c r="LJF57" s="366"/>
      <c r="LJG57" s="366"/>
      <c r="LJH57" s="366"/>
      <c r="LJI57" s="366"/>
      <c r="LJJ57" s="366"/>
      <c r="LJK57" s="366"/>
      <c r="LJL57" s="366"/>
      <c r="LJM57" s="366"/>
      <c r="LJN57" s="366"/>
      <c r="LJO57" s="366"/>
      <c r="LJP57" s="366"/>
      <c r="LJQ57" s="366"/>
      <c r="LJR57" s="366"/>
      <c r="LJS57" s="366"/>
      <c r="LJT57" s="366"/>
      <c r="LJU57" s="366"/>
      <c r="LJV57" s="366"/>
      <c r="LJW57" s="366"/>
      <c r="LJX57" s="366"/>
      <c r="LJY57" s="366"/>
      <c r="LJZ57" s="366"/>
      <c r="LKA57" s="366"/>
      <c r="LKB57" s="366"/>
      <c r="LKC57" s="366"/>
      <c r="LKD57" s="366"/>
      <c r="LKE57" s="366"/>
      <c r="LKF57" s="366"/>
      <c r="LKG57" s="366"/>
      <c r="LKH57" s="366"/>
      <c r="LKI57" s="366"/>
      <c r="LKJ57" s="366"/>
      <c r="LKK57" s="366"/>
      <c r="LKL57" s="366"/>
      <c r="LKM57" s="366"/>
      <c r="LKN57" s="366"/>
      <c r="LKO57" s="366"/>
      <c r="LKP57" s="366"/>
      <c r="LKQ57" s="366"/>
      <c r="LKR57" s="366"/>
      <c r="LKS57" s="366"/>
      <c r="LKT57" s="366"/>
      <c r="LKU57" s="366"/>
      <c r="LKV57" s="366"/>
      <c r="LKW57" s="366"/>
      <c r="LKX57" s="366"/>
      <c r="LKY57" s="366"/>
      <c r="LKZ57" s="366"/>
      <c r="LLA57" s="366"/>
      <c r="LLB57" s="366"/>
      <c r="LLC57" s="366"/>
      <c r="LLD57" s="366"/>
      <c r="LLE57" s="366"/>
      <c r="LLF57" s="366"/>
      <c r="LLG57" s="366"/>
      <c r="LLH57" s="366"/>
      <c r="LLI57" s="366"/>
      <c r="LLJ57" s="366"/>
      <c r="LLK57" s="366"/>
      <c r="LLL57" s="366"/>
      <c r="LLM57" s="366"/>
      <c r="LLN57" s="366"/>
      <c r="LLO57" s="366"/>
      <c r="LLP57" s="366"/>
      <c r="LLQ57" s="366"/>
      <c r="LLR57" s="366"/>
      <c r="LLS57" s="366"/>
      <c r="LLT57" s="366"/>
      <c r="LLU57" s="366"/>
      <c r="LLV57" s="366"/>
      <c r="LLW57" s="366"/>
      <c r="LLX57" s="366"/>
      <c r="LLY57" s="366"/>
      <c r="LLZ57" s="366"/>
      <c r="LMA57" s="366"/>
      <c r="LMB57" s="366"/>
      <c r="LMC57" s="366"/>
      <c r="LMD57" s="366"/>
      <c r="LME57" s="366"/>
      <c r="LMF57" s="366"/>
      <c r="LMG57" s="366"/>
      <c r="LMH57" s="366"/>
      <c r="LMI57" s="366"/>
      <c r="LMJ57" s="366"/>
      <c r="LMK57" s="366"/>
      <c r="LML57" s="366"/>
      <c r="LMM57" s="366"/>
      <c r="LMN57" s="366"/>
      <c r="LMO57" s="366"/>
      <c r="LMP57" s="366"/>
      <c r="LMQ57" s="366"/>
      <c r="LMR57" s="366"/>
      <c r="LMS57" s="366"/>
      <c r="LMT57" s="366"/>
      <c r="LMU57" s="366"/>
      <c r="LMV57" s="366"/>
      <c r="LMW57" s="366"/>
      <c r="LMX57" s="366"/>
      <c r="LMY57" s="366"/>
      <c r="LMZ57" s="366"/>
      <c r="LNA57" s="366"/>
      <c r="LNB57" s="366"/>
      <c r="LNC57" s="366"/>
      <c r="LND57" s="366"/>
      <c r="LNE57" s="366"/>
      <c r="LNF57" s="366"/>
      <c r="LNG57" s="366"/>
      <c r="LNH57" s="366"/>
      <c r="LNI57" s="366"/>
      <c r="LNJ57" s="366"/>
      <c r="LNK57" s="366"/>
      <c r="LNL57" s="366"/>
      <c r="LNM57" s="366"/>
      <c r="LNN57" s="366"/>
      <c r="LNO57" s="366"/>
      <c r="LNP57" s="366"/>
      <c r="LNQ57" s="366"/>
      <c r="LNR57" s="366"/>
      <c r="LNS57" s="366"/>
      <c r="LNT57" s="366"/>
      <c r="LNU57" s="366"/>
      <c r="LNV57" s="366"/>
      <c r="LNW57" s="366"/>
      <c r="LNX57" s="366"/>
      <c r="LNY57" s="366"/>
      <c r="LNZ57" s="366"/>
      <c r="LOA57" s="366"/>
      <c r="LOB57" s="366"/>
      <c r="LOC57" s="366"/>
      <c r="LOD57" s="366"/>
      <c r="LOE57" s="366"/>
      <c r="LOF57" s="366"/>
      <c r="LOG57" s="366"/>
      <c r="LOH57" s="366"/>
      <c r="LOI57" s="366"/>
      <c r="LOJ57" s="366"/>
      <c r="LOK57" s="366"/>
      <c r="LOL57" s="366"/>
      <c r="LOM57" s="366"/>
      <c r="LON57" s="366"/>
      <c r="LOO57" s="366"/>
      <c r="LOP57" s="366"/>
      <c r="LOQ57" s="366"/>
      <c r="LOR57" s="366"/>
      <c r="LOS57" s="366"/>
      <c r="LOT57" s="366"/>
      <c r="LOU57" s="366"/>
      <c r="LOV57" s="366"/>
      <c r="LOW57" s="366"/>
      <c r="LOX57" s="366"/>
      <c r="LOY57" s="366"/>
      <c r="LOZ57" s="366"/>
      <c r="LPA57" s="366"/>
      <c r="LPB57" s="366"/>
      <c r="LPC57" s="366"/>
      <c r="LPD57" s="366"/>
      <c r="LPE57" s="366"/>
      <c r="LPF57" s="366"/>
      <c r="LPG57" s="366"/>
      <c r="LPH57" s="366"/>
      <c r="LPI57" s="366"/>
      <c r="LPJ57" s="366"/>
      <c r="LPK57" s="366"/>
      <c r="LPL57" s="366"/>
      <c r="LPM57" s="366"/>
      <c r="LPN57" s="366"/>
      <c r="LPO57" s="366"/>
      <c r="LPP57" s="366"/>
      <c r="LPQ57" s="366"/>
      <c r="LPR57" s="366"/>
      <c r="LPS57" s="366"/>
      <c r="LPT57" s="366"/>
      <c r="LPU57" s="366"/>
      <c r="LPV57" s="366"/>
      <c r="LPW57" s="366"/>
      <c r="LPX57" s="366"/>
      <c r="LPY57" s="366"/>
      <c r="LPZ57" s="366"/>
      <c r="LQA57" s="366"/>
      <c r="LQB57" s="366"/>
      <c r="LQC57" s="366"/>
      <c r="LQD57" s="366"/>
      <c r="LQE57" s="366"/>
      <c r="LQF57" s="366"/>
      <c r="LQG57" s="366"/>
      <c r="LQH57" s="366"/>
      <c r="LQI57" s="366"/>
      <c r="LQJ57" s="366"/>
      <c r="LQK57" s="366"/>
      <c r="LQL57" s="366"/>
      <c r="LQM57" s="366"/>
      <c r="LQN57" s="366"/>
      <c r="LQO57" s="366"/>
      <c r="LQP57" s="366"/>
      <c r="LQQ57" s="366"/>
      <c r="LQR57" s="366"/>
      <c r="LQS57" s="366"/>
      <c r="LQT57" s="366"/>
      <c r="LQU57" s="366"/>
      <c r="LQV57" s="366"/>
      <c r="LQW57" s="366"/>
      <c r="LQX57" s="366"/>
      <c r="LQY57" s="366"/>
      <c r="LQZ57" s="366"/>
      <c r="LRA57" s="366"/>
      <c r="LRB57" s="366"/>
      <c r="LRC57" s="366"/>
      <c r="LRD57" s="366"/>
      <c r="LRE57" s="366"/>
      <c r="LRF57" s="366"/>
      <c r="LRG57" s="366"/>
      <c r="LRH57" s="366"/>
      <c r="LRI57" s="366"/>
      <c r="LRJ57" s="366"/>
      <c r="LRK57" s="366"/>
      <c r="LRL57" s="366"/>
      <c r="LRM57" s="366"/>
      <c r="LRN57" s="366"/>
      <c r="LRO57" s="366"/>
      <c r="LRP57" s="366"/>
      <c r="LRQ57" s="366"/>
      <c r="LRR57" s="366"/>
      <c r="LRS57" s="366"/>
      <c r="LRT57" s="366"/>
      <c r="LRU57" s="366"/>
      <c r="LRV57" s="366"/>
      <c r="LRW57" s="366"/>
      <c r="LRX57" s="366"/>
      <c r="LRY57" s="366"/>
      <c r="LRZ57" s="366"/>
      <c r="LSA57" s="366"/>
      <c r="LSB57" s="366"/>
      <c r="LSC57" s="366"/>
      <c r="LSD57" s="366"/>
      <c r="LSE57" s="366"/>
      <c r="LSF57" s="366"/>
      <c r="LSG57" s="366"/>
      <c r="LSH57" s="366"/>
      <c r="LSI57" s="366"/>
      <c r="LSJ57" s="366"/>
      <c r="LSK57" s="366"/>
      <c r="LSL57" s="366"/>
      <c r="LSM57" s="366"/>
      <c r="LSN57" s="366"/>
      <c r="LSO57" s="366"/>
      <c r="LSP57" s="366"/>
      <c r="LSQ57" s="366"/>
      <c r="LSR57" s="366"/>
      <c r="LSS57" s="366"/>
      <c r="LST57" s="366"/>
      <c r="LSU57" s="366"/>
      <c r="LSV57" s="366"/>
      <c r="LSW57" s="366"/>
      <c r="LSX57" s="366"/>
      <c r="LSY57" s="366"/>
      <c r="LSZ57" s="366"/>
      <c r="LTA57" s="366"/>
      <c r="LTB57" s="366"/>
      <c r="LTC57" s="366"/>
      <c r="LTD57" s="366"/>
      <c r="LTE57" s="366"/>
      <c r="LTF57" s="366"/>
      <c r="LTG57" s="366"/>
      <c r="LTH57" s="366"/>
      <c r="LTI57" s="366"/>
      <c r="LTJ57" s="366"/>
      <c r="LTK57" s="366"/>
      <c r="LTL57" s="366"/>
      <c r="LTM57" s="366"/>
      <c r="LTN57" s="366"/>
      <c r="LTO57" s="366"/>
      <c r="LTP57" s="366"/>
      <c r="LTQ57" s="366"/>
      <c r="LTR57" s="366"/>
      <c r="LTS57" s="366"/>
      <c r="LTT57" s="366"/>
      <c r="LTU57" s="366"/>
      <c r="LTV57" s="366"/>
      <c r="LTW57" s="366"/>
      <c r="LTX57" s="366"/>
      <c r="LTY57" s="366"/>
      <c r="LTZ57" s="366"/>
      <c r="LUA57" s="366"/>
      <c r="LUB57" s="366"/>
      <c r="LUC57" s="366"/>
      <c r="LUD57" s="366"/>
      <c r="LUE57" s="366"/>
      <c r="LUF57" s="366"/>
      <c r="LUG57" s="366"/>
      <c r="LUH57" s="366"/>
      <c r="LUI57" s="366"/>
      <c r="LUJ57" s="366"/>
      <c r="LUK57" s="366"/>
      <c r="LUL57" s="366"/>
      <c r="LUM57" s="366"/>
      <c r="LUN57" s="366"/>
      <c r="LUO57" s="366"/>
      <c r="LUP57" s="366"/>
      <c r="LUQ57" s="366"/>
      <c r="LUR57" s="366"/>
      <c r="LUS57" s="366"/>
      <c r="LUT57" s="366"/>
      <c r="LUU57" s="366"/>
      <c r="LUV57" s="366"/>
      <c r="LUW57" s="366"/>
      <c r="LUX57" s="366"/>
      <c r="LUY57" s="366"/>
      <c r="LUZ57" s="366"/>
      <c r="LVA57" s="366"/>
      <c r="LVB57" s="366"/>
      <c r="LVC57" s="366"/>
      <c r="LVD57" s="366"/>
      <c r="LVE57" s="366"/>
      <c r="LVF57" s="366"/>
      <c r="LVG57" s="366"/>
      <c r="LVH57" s="366"/>
      <c r="LVI57" s="366"/>
      <c r="LVJ57" s="366"/>
      <c r="LVK57" s="366"/>
      <c r="LVL57" s="366"/>
      <c r="LVM57" s="366"/>
      <c r="LVN57" s="366"/>
      <c r="LVO57" s="366"/>
      <c r="LVP57" s="366"/>
      <c r="LVQ57" s="366"/>
      <c r="LVR57" s="366"/>
      <c r="LVS57" s="366"/>
      <c r="LVT57" s="366"/>
      <c r="LVU57" s="366"/>
      <c r="LVV57" s="366"/>
      <c r="LVW57" s="366"/>
      <c r="LVX57" s="366"/>
      <c r="LVY57" s="366"/>
      <c r="LVZ57" s="366"/>
      <c r="LWA57" s="366"/>
      <c r="LWB57" s="366"/>
      <c r="LWC57" s="366"/>
      <c r="LWD57" s="366"/>
      <c r="LWE57" s="366"/>
      <c r="LWF57" s="366"/>
      <c r="LWG57" s="366"/>
      <c r="LWH57" s="366"/>
      <c r="LWI57" s="366"/>
      <c r="LWJ57" s="366"/>
      <c r="LWK57" s="366"/>
      <c r="LWL57" s="366"/>
      <c r="LWM57" s="366"/>
      <c r="LWN57" s="366"/>
      <c r="LWO57" s="366"/>
      <c r="LWP57" s="366"/>
      <c r="LWQ57" s="366"/>
      <c r="LWR57" s="366"/>
      <c r="LWS57" s="366"/>
      <c r="LWT57" s="366"/>
      <c r="LWU57" s="366"/>
      <c r="LWV57" s="366"/>
      <c r="LWW57" s="366"/>
      <c r="LWX57" s="366"/>
      <c r="LWY57" s="366"/>
      <c r="LWZ57" s="366"/>
      <c r="LXA57" s="366"/>
      <c r="LXB57" s="366"/>
      <c r="LXC57" s="366"/>
      <c r="LXD57" s="366"/>
      <c r="LXE57" s="366"/>
      <c r="LXF57" s="366"/>
      <c r="LXG57" s="366"/>
      <c r="LXH57" s="366"/>
      <c r="LXI57" s="366"/>
      <c r="LXJ57" s="366"/>
      <c r="LXK57" s="366"/>
      <c r="LXL57" s="366"/>
      <c r="LXM57" s="366"/>
      <c r="LXN57" s="366"/>
      <c r="LXO57" s="366"/>
      <c r="LXP57" s="366"/>
      <c r="LXQ57" s="366"/>
      <c r="LXR57" s="366"/>
      <c r="LXS57" s="366"/>
      <c r="LXT57" s="366"/>
      <c r="LXU57" s="366"/>
      <c r="LXV57" s="366"/>
      <c r="LXW57" s="366"/>
      <c r="LXX57" s="366"/>
      <c r="LXY57" s="366"/>
      <c r="LXZ57" s="366"/>
      <c r="LYA57" s="366"/>
      <c r="LYB57" s="366"/>
      <c r="LYC57" s="366"/>
      <c r="LYD57" s="366"/>
      <c r="LYE57" s="366"/>
      <c r="LYF57" s="366"/>
      <c r="LYG57" s="366"/>
      <c r="LYH57" s="366"/>
      <c r="LYI57" s="366"/>
      <c r="LYJ57" s="366"/>
      <c r="LYK57" s="366"/>
      <c r="LYL57" s="366"/>
      <c r="LYM57" s="366"/>
      <c r="LYN57" s="366"/>
      <c r="LYO57" s="366"/>
      <c r="LYP57" s="366"/>
      <c r="LYQ57" s="366"/>
      <c r="LYR57" s="366"/>
      <c r="LYS57" s="366"/>
      <c r="LYT57" s="366"/>
      <c r="LYU57" s="366"/>
      <c r="LYV57" s="366"/>
      <c r="LYW57" s="366"/>
      <c r="LYX57" s="366"/>
      <c r="LYY57" s="366"/>
      <c r="LYZ57" s="366"/>
      <c r="LZA57" s="366"/>
      <c r="LZB57" s="366"/>
      <c r="LZC57" s="366"/>
      <c r="LZD57" s="366"/>
      <c r="LZE57" s="366"/>
      <c r="LZF57" s="366"/>
      <c r="LZG57" s="366"/>
      <c r="LZH57" s="366"/>
      <c r="LZI57" s="366"/>
      <c r="LZJ57" s="366"/>
      <c r="LZK57" s="366"/>
      <c r="LZL57" s="366"/>
      <c r="LZM57" s="366"/>
      <c r="LZN57" s="366"/>
      <c r="LZO57" s="366"/>
      <c r="LZP57" s="366"/>
      <c r="LZQ57" s="366"/>
      <c r="LZR57" s="366"/>
      <c r="LZS57" s="366"/>
      <c r="LZT57" s="366"/>
      <c r="LZU57" s="366"/>
      <c r="LZV57" s="366"/>
      <c r="LZW57" s="366"/>
      <c r="LZX57" s="366"/>
      <c r="LZY57" s="366"/>
      <c r="LZZ57" s="366"/>
      <c r="MAA57" s="366"/>
      <c r="MAB57" s="366"/>
      <c r="MAC57" s="366"/>
      <c r="MAD57" s="366"/>
      <c r="MAE57" s="366"/>
      <c r="MAF57" s="366"/>
      <c r="MAG57" s="366"/>
      <c r="MAH57" s="366"/>
      <c r="MAI57" s="366"/>
      <c r="MAJ57" s="366"/>
      <c r="MAK57" s="366"/>
      <c r="MAL57" s="366"/>
      <c r="MAM57" s="366"/>
      <c r="MAN57" s="366"/>
      <c r="MAO57" s="366"/>
      <c r="MAP57" s="366"/>
      <c r="MAQ57" s="366"/>
      <c r="MAR57" s="366"/>
      <c r="MAS57" s="366"/>
      <c r="MAT57" s="366"/>
      <c r="MAU57" s="366"/>
      <c r="MAV57" s="366"/>
      <c r="MAW57" s="366"/>
      <c r="MAX57" s="366"/>
      <c r="MAY57" s="366"/>
      <c r="MAZ57" s="366"/>
      <c r="MBA57" s="366"/>
      <c r="MBB57" s="366"/>
      <c r="MBC57" s="366"/>
      <c r="MBD57" s="366"/>
      <c r="MBE57" s="366"/>
      <c r="MBF57" s="366"/>
      <c r="MBG57" s="366"/>
      <c r="MBH57" s="366"/>
      <c r="MBI57" s="366"/>
      <c r="MBJ57" s="366"/>
      <c r="MBK57" s="366"/>
      <c r="MBL57" s="366"/>
      <c r="MBM57" s="366"/>
      <c r="MBN57" s="366"/>
      <c r="MBO57" s="366"/>
      <c r="MBP57" s="366"/>
      <c r="MBQ57" s="366"/>
      <c r="MBR57" s="366"/>
      <c r="MBS57" s="366"/>
      <c r="MBT57" s="366"/>
      <c r="MBU57" s="366"/>
      <c r="MBV57" s="366"/>
      <c r="MBW57" s="366"/>
      <c r="MBX57" s="366"/>
      <c r="MBY57" s="366"/>
      <c r="MBZ57" s="366"/>
      <c r="MCA57" s="366"/>
      <c r="MCB57" s="366"/>
      <c r="MCC57" s="366"/>
      <c r="MCD57" s="366"/>
      <c r="MCE57" s="366"/>
      <c r="MCF57" s="366"/>
      <c r="MCG57" s="366"/>
      <c r="MCH57" s="366"/>
      <c r="MCI57" s="366"/>
      <c r="MCJ57" s="366"/>
      <c r="MCK57" s="366"/>
      <c r="MCL57" s="366"/>
      <c r="MCM57" s="366"/>
      <c r="MCN57" s="366"/>
      <c r="MCO57" s="366"/>
      <c r="MCP57" s="366"/>
      <c r="MCQ57" s="366"/>
      <c r="MCR57" s="366"/>
      <c r="MCS57" s="366"/>
      <c r="MCT57" s="366"/>
      <c r="MCU57" s="366"/>
      <c r="MCV57" s="366"/>
      <c r="MCW57" s="366"/>
      <c r="MCX57" s="366"/>
      <c r="MCY57" s="366"/>
      <c r="MCZ57" s="366"/>
      <c r="MDA57" s="366"/>
      <c r="MDB57" s="366"/>
      <c r="MDC57" s="366"/>
      <c r="MDD57" s="366"/>
      <c r="MDE57" s="366"/>
      <c r="MDF57" s="366"/>
      <c r="MDG57" s="366"/>
      <c r="MDH57" s="366"/>
      <c r="MDI57" s="366"/>
      <c r="MDJ57" s="366"/>
      <c r="MDK57" s="366"/>
      <c r="MDL57" s="366"/>
      <c r="MDM57" s="366"/>
      <c r="MDN57" s="366"/>
      <c r="MDO57" s="366"/>
      <c r="MDP57" s="366"/>
      <c r="MDQ57" s="366"/>
      <c r="MDR57" s="366"/>
      <c r="MDS57" s="366"/>
      <c r="MDT57" s="366"/>
      <c r="MDU57" s="366"/>
      <c r="MDV57" s="366"/>
      <c r="MDW57" s="366"/>
      <c r="MDX57" s="366"/>
      <c r="MDY57" s="366"/>
      <c r="MDZ57" s="366"/>
      <c r="MEA57" s="366"/>
      <c r="MEB57" s="366"/>
      <c r="MEC57" s="366"/>
      <c r="MED57" s="366"/>
      <c r="MEE57" s="366"/>
      <c r="MEF57" s="366"/>
      <c r="MEG57" s="366"/>
      <c r="MEH57" s="366"/>
      <c r="MEI57" s="366"/>
      <c r="MEJ57" s="366"/>
      <c r="MEK57" s="366"/>
      <c r="MEL57" s="366"/>
      <c r="MEM57" s="366"/>
      <c r="MEN57" s="366"/>
      <c r="MEO57" s="366"/>
      <c r="MEP57" s="366"/>
      <c r="MEQ57" s="366"/>
      <c r="MER57" s="366"/>
      <c r="MES57" s="366"/>
      <c r="MET57" s="366"/>
      <c r="MEU57" s="366"/>
      <c r="MEV57" s="366"/>
      <c r="MEW57" s="366"/>
      <c r="MEX57" s="366"/>
      <c r="MEY57" s="366"/>
      <c r="MEZ57" s="366"/>
      <c r="MFA57" s="366"/>
      <c r="MFB57" s="366"/>
      <c r="MFC57" s="366"/>
      <c r="MFD57" s="366"/>
      <c r="MFE57" s="366"/>
      <c r="MFF57" s="366"/>
      <c r="MFG57" s="366"/>
      <c r="MFH57" s="366"/>
      <c r="MFI57" s="366"/>
      <c r="MFJ57" s="366"/>
      <c r="MFK57" s="366"/>
      <c r="MFL57" s="366"/>
      <c r="MFM57" s="366"/>
      <c r="MFN57" s="366"/>
      <c r="MFO57" s="366"/>
      <c r="MFP57" s="366"/>
      <c r="MFQ57" s="366"/>
      <c r="MFR57" s="366"/>
      <c r="MFS57" s="366"/>
      <c r="MFT57" s="366"/>
      <c r="MFU57" s="366"/>
      <c r="MFV57" s="366"/>
      <c r="MFW57" s="366"/>
      <c r="MFX57" s="366"/>
      <c r="MFY57" s="366"/>
      <c r="MFZ57" s="366"/>
      <c r="MGA57" s="366"/>
      <c r="MGB57" s="366"/>
      <c r="MGC57" s="366"/>
      <c r="MGD57" s="366"/>
      <c r="MGE57" s="366"/>
      <c r="MGF57" s="366"/>
      <c r="MGG57" s="366"/>
      <c r="MGH57" s="366"/>
      <c r="MGI57" s="366"/>
      <c r="MGJ57" s="366"/>
      <c r="MGK57" s="366"/>
      <c r="MGL57" s="366"/>
      <c r="MGM57" s="366"/>
      <c r="MGN57" s="366"/>
      <c r="MGO57" s="366"/>
      <c r="MGP57" s="366"/>
      <c r="MGQ57" s="366"/>
      <c r="MGR57" s="366"/>
      <c r="MGS57" s="366"/>
      <c r="MGT57" s="366"/>
      <c r="MGU57" s="366"/>
      <c r="MGV57" s="366"/>
      <c r="MGW57" s="366"/>
      <c r="MGX57" s="366"/>
      <c r="MGY57" s="366"/>
      <c r="MGZ57" s="366"/>
      <c r="MHA57" s="366"/>
      <c r="MHB57" s="366"/>
      <c r="MHC57" s="366"/>
      <c r="MHD57" s="366"/>
      <c r="MHE57" s="366"/>
      <c r="MHF57" s="366"/>
      <c r="MHG57" s="366"/>
      <c r="MHH57" s="366"/>
      <c r="MHI57" s="366"/>
      <c r="MHJ57" s="366"/>
      <c r="MHK57" s="366"/>
      <c r="MHL57" s="366"/>
      <c r="MHM57" s="366"/>
      <c r="MHN57" s="366"/>
      <c r="MHO57" s="366"/>
      <c r="MHP57" s="366"/>
      <c r="MHQ57" s="366"/>
      <c r="MHR57" s="366"/>
      <c r="MHS57" s="366"/>
      <c r="MHT57" s="366"/>
      <c r="MHU57" s="366"/>
      <c r="MHV57" s="366"/>
      <c r="MHW57" s="366"/>
      <c r="MHX57" s="366"/>
      <c r="MHY57" s="366"/>
      <c r="MHZ57" s="366"/>
      <c r="MIA57" s="366"/>
      <c r="MIB57" s="366"/>
      <c r="MIC57" s="366"/>
      <c r="MID57" s="366"/>
      <c r="MIE57" s="366"/>
      <c r="MIF57" s="366"/>
      <c r="MIG57" s="366"/>
      <c r="MIH57" s="366"/>
      <c r="MII57" s="366"/>
      <c r="MIJ57" s="366"/>
      <c r="MIK57" s="366"/>
      <c r="MIL57" s="366"/>
      <c r="MIM57" s="366"/>
      <c r="MIN57" s="366"/>
      <c r="MIO57" s="366"/>
      <c r="MIP57" s="366"/>
      <c r="MIQ57" s="366"/>
      <c r="MIR57" s="366"/>
      <c r="MIS57" s="366"/>
      <c r="MIT57" s="366"/>
      <c r="MIU57" s="366"/>
      <c r="MIV57" s="366"/>
      <c r="MIW57" s="366"/>
      <c r="MIX57" s="366"/>
      <c r="MIY57" s="366"/>
      <c r="MIZ57" s="366"/>
      <c r="MJA57" s="366"/>
      <c r="MJB57" s="366"/>
      <c r="MJC57" s="366"/>
      <c r="MJD57" s="366"/>
      <c r="MJE57" s="366"/>
      <c r="MJF57" s="366"/>
      <c r="MJG57" s="366"/>
      <c r="MJH57" s="366"/>
      <c r="MJI57" s="366"/>
      <c r="MJJ57" s="366"/>
      <c r="MJK57" s="366"/>
      <c r="MJL57" s="366"/>
      <c r="MJM57" s="366"/>
      <c r="MJN57" s="366"/>
      <c r="MJO57" s="366"/>
      <c r="MJP57" s="366"/>
      <c r="MJQ57" s="366"/>
      <c r="MJR57" s="366"/>
      <c r="MJS57" s="366"/>
      <c r="MJT57" s="366"/>
      <c r="MJU57" s="366"/>
      <c r="MJV57" s="366"/>
      <c r="MJW57" s="366"/>
      <c r="MJX57" s="366"/>
      <c r="MJY57" s="366"/>
      <c r="MJZ57" s="366"/>
      <c r="MKA57" s="366"/>
      <c r="MKB57" s="366"/>
      <c r="MKC57" s="366"/>
      <c r="MKD57" s="366"/>
      <c r="MKE57" s="366"/>
      <c r="MKF57" s="366"/>
      <c r="MKG57" s="366"/>
      <c r="MKH57" s="366"/>
      <c r="MKI57" s="366"/>
      <c r="MKJ57" s="366"/>
      <c r="MKK57" s="366"/>
      <c r="MKL57" s="366"/>
      <c r="MKM57" s="366"/>
      <c r="MKN57" s="366"/>
      <c r="MKO57" s="366"/>
      <c r="MKP57" s="366"/>
      <c r="MKQ57" s="366"/>
      <c r="MKR57" s="366"/>
      <c r="MKS57" s="366"/>
      <c r="MKT57" s="366"/>
      <c r="MKU57" s="366"/>
      <c r="MKV57" s="366"/>
      <c r="MKW57" s="366"/>
      <c r="MKX57" s="366"/>
      <c r="MKY57" s="366"/>
      <c r="MKZ57" s="366"/>
      <c r="MLA57" s="366"/>
      <c r="MLB57" s="366"/>
      <c r="MLC57" s="366"/>
      <c r="MLD57" s="366"/>
      <c r="MLE57" s="366"/>
      <c r="MLF57" s="366"/>
      <c r="MLG57" s="366"/>
      <c r="MLH57" s="366"/>
      <c r="MLI57" s="366"/>
      <c r="MLJ57" s="366"/>
      <c r="MLK57" s="366"/>
      <c r="MLL57" s="366"/>
      <c r="MLM57" s="366"/>
      <c r="MLN57" s="366"/>
      <c r="MLO57" s="366"/>
      <c r="MLP57" s="366"/>
      <c r="MLQ57" s="366"/>
      <c r="MLR57" s="366"/>
      <c r="MLS57" s="366"/>
      <c r="MLT57" s="366"/>
      <c r="MLU57" s="366"/>
      <c r="MLV57" s="366"/>
      <c r="MLW57" s="366"/>
      <c r="MLX57" s="366"/>
      <c r="MLY57" s="366"/>
      <c r="MLZ57" s="366"/>
      <c r="MMA57" s="366"/>
      <c r="MMB57" s="366"/>
      <c r="MMC57" s="366"/>
      <c r="MMD57" s="366"/>
      <c r="MME57" s="366"/>
      <c r="MMF57" s="366"/>
      <c r="MMG57" s="366"/>
      <c r="MMH57" s="366"/>
      <c r="MMI57" s="366"/>
      <c r="MMJ57" s="366"/>
      <c r="MMK57" s="366"/>
      <c r="MML57" s="366"/>
      <c r="MMM57" s="366"/>
      <c r="MMN57" s="366"/>
      <c r="MMO57" s="366"/>
      <c r="MMP57" s="366"/>
      <c r="MMQ57" s="366"/>
      <c r="MMR57" s="366"/>
      <c r="MMS57" s="366"/>
      <c r="MMT57" s="366"/>
      <c r="MMU57" s="366"/>
      <c r="MMV57" s="366"/>
      <c r="MMW57" s="366"/>
      <c r="MMX57" s="366"/>
      <c r="MMY57" s="366"/>
      <c r="MMZ57" s="366"/>
      <c r="MNA57" s="366"/>
      <c r="MNB57" s="366"/>
      <c r="MNC57" s="366"/>
      <c r="MND57" s="366"/>
      <c r="MNE57" s="366"/>
      <c r="MNF57" s="366"/>
      <c r="MNG57" s="366"/>
      <c r="MNH57" s="366"/>
      <c r="MNI57" s="366"/>
      <c r="MNJ57" s="366"/>
      <c r="MNK57" s="366"/>
      <c r="MNL57" s="366"/>
      <c r="MNM57" s="366"/>
      <c r="MNN57" s="366"/>
      <c r="MNO57" s="366"/>
      <c r="MNP57" s="366"/>
      <c r="MNQ57" s="366"/>
      <c r="MNR57" s="366"/>
      <c r="MNS57" s="366"/>
      <c r="MNT57" s="366"/>
      <c r="MNU57" s="366"/>
      <c r="MNV57" s="366"/>
      <c r="MNW57" s="366"/>
      <c r="MNX57" s="366"/>
      <c r="MNY57" s="366"/>
      <c r="MNZ57" s="366"/>
      <c r="MOA57" s="366"/>
      <c r="MOB57" s="366"/>
      <c r="MOC57" s="366"/>
      <c r="MOD57" s="366"/>
      <c r="MOE57" s="366"/>
      <c r="MOF57" s="366"/>
      <c r="MOG57" s="366"/>
      <c r="MOH57" s="366"/>
      <c r="MOI57" s="366"/>
      <c r="MOJ57" s="366"/>
      <c r="MOK57" s="366"/>
      <c r="MOL57" s="366"/>
      <c r="MOM57" s="366"/>
      <c r="MON57" s="366"/>
      <c r="MOO57" s="366"/>
      <c r="MOP57" s="366"/>
      <c r="MOQ57" s="366"/>
      <c r="MOR57" s="366"/>
      <c r="MOS57" s="366"/>
      <c r="MOT57" s="366"/>
      <c r="MOU57" s="366"/>
      <c r="MOV57" s="366"/>
      <c r="MOW57" s="366"/>
      <c r="MOX57" s="366"/>
      <c r="MOY57" s="366"/>
      <c r="MOZ57" s="366"/>
      <c r="MPA57" s="366"/>
      <c r="MPB57" s="366"/>
      <c r="MPC57" s="366"/>
      <c r="MPD57" s="366"/>
      <c r="MPE57" s="366"/>
      <c r="MPF57" s="366"/>
      <c r="MPG57" s="366"/>
      <c r="MPH57" s="366"/>
      <c r="MPI57" s="366"/>
      <c r="MPJ57" s="366"/>
      <c r="MPK57" s="366"/>
      <c r="MPL57" s="366"/>
      <c r="MPM57" s="366"/>
      <c r="MPN57" s="366"/>
      <c r="MPO57" s="366"/>
      <c r="MPP57" s="366"/>
      <c r="MPQ57" s="366"/>
      <c r="MPR57" s="366"/>
      <c r="MPS57" s="366"/>
      <c r="MPT57" s="366"/>
      <c r="MPU57" s="366"/>
      <c r="MPV57" s="366"/>
      <c r="MPW57" s="366"/>
      <c r="MPX57" s="366"/>
      <c r="MPY57" s="366"/>
      <c r="MPZ57" s="366"/>
      <c r="MQA57" s="366"/>
      <c r="MQB57" s="366"/>
      <c r="MQC57" s="366"/>
      <c r="MQD57" s="366"/>
      <c r="MQE57" s="366"/>
      <c r="MQF57" s="366"/>
      <c r="MQG57" s="366"/>
      <c r="MQH57" s="366"/>
      <c r="MQI57" s="366"/>
      <c r="MQJ57" s="366"/>
      <c r="MQK57" s="366"/>
      <c r="MQL57" s="366"/>
      <c r="MQM57" s="366"/>
      <c r="MQN57" s="366"/>
      <c r="MQO57" s="366"/>
      <c r="MQP57" s="366"/>
      <c r="MQQ57" s="366"/>
      <c r="MQR57" s="366"/>
      <c r="MQS57" s="366"/>
      <c r="MQT57" s="366"/>
      <c r="MQU57" s="366"/>
      <c r="MQV57" s="366"/>
      <c r="MQW57" s="366"/>
      <c r="MQX57" s="366"/>
      <c r="MQY57" s="366"/>
      <c r="MQZ57" s="366"/>
      <c r="MRA57" s="366"/>
      <c r="MRB57" s="366"/>
      <c r="MRC57" s="366"/>
      <c r="MRD57" s="366"/>
      <c r="MRE57" s="366"/>
      <c r="MRF57" s="366"/>
      <c r="MRG57" s="366"/>
      <c r="MRH57" s="366"/>
      <c r="MRI57" s="366"/>
      <c r="MRJ57" s="366"/>
      <c r="MRK57" s="366"/>
      <c r="MRL57" s="366"/>
      <c r="MRM57" s="366"/>
      <c r="MRN57" s="366"/>
      <c r="MRO57" s="366"/>
      <c r="MRP57" s="366"/>
      <c r="MRQ57" s="366"/>
      <c r="MRR57" s="366"/>
      <c r="MRS57" s="366"/>
      <c r="MRT57" s="366"/>
      <c r="MRU57" s="366"/>
      <c r="MRV57" s="366"/>
      <c r="MRW57" s="366"/>
      <c r="MRX57" s="366"/>
      <c r="MRY57" s="366"/>
      <c r="MRZ57" s="366"/>
      <c r="MSA57" s="366"/>
      <c r="MSB57" s="366"/>
      <c r="MSC57" s="366"/>
      <c r="MSD57" s="366"/>
      <c r="MSE57" s="366"/>
      <c r="MSF57" s="366"/>
      <c r="MSG57" s="366"/>
      <c r="MSH57" s="366"/>
      <c r="MSI57" s="366"/>
      <c r="MSJ57" s="366"/>
      <c r="MSK57" s="366"/>
      <c r="MSL57" s="366"/>
      <c r="MSM57" s="366"/>
      <c r="MSN57" s="366"/>
      <c r="MSO57" s="366"/>
      <c r="MSP57" s="366"/>
      <c r="MSQ57" s="366"/>
      <c r="MSR57" s="366"/>
      <c r="MSS57" s="366"/>
      <c r="MST57" s="366"/>
      <c r="MSU57" s="366"/>
      <c r="MSV57" s="366"/>
      <c r="MSW57" s="366"/>
      <c r="MSX57" s="366"/>
      <c r="MSY57" s="366"/>
      <c r="MSZ57" s="366"/>
      <c r="MTA57" s="366"/>
      <c r="MTB57" s="366"/>
      <c r="MTC57" s="366"/>
      <c r="MTD57" s="366"/>
      <c r="MTE57" s="366"/>
      <c r="MTF57" s="366"/>
      <c r="MTG57" s="366"/>
      <c r="MTH57" s="366"/>
      <c r="MTI57" s="366"/>
      <c r="MTJ57" s="366"/>
      <c r="MTK57" s="366"/>
      <c r="MTL57" s="366"/>
      <c r="MTM57" s="366"/>
      <c r="MTN57" s="366"/>
      <c r="MTO57" s="366"/>
      <c r="MTP57" s="366"/>
      <c r="MTQ57" s="366"/>
      <c r="MTR57" s="366"/>
      <c r="MTS57" s="366"/>
      <c r="MTT57" s="366"/>
      <c r="MTU57" s="366"/>
      <c r="MTV57" s="366"/>
      <c r="MTW57" s="366"/>
      <c r="MTX57" s="366"/>
      <c r="MTY57" s="366"/>
      <c r="MTZ57" s="366"/>
      <c r="MUA57" s="366"/>
      <c r="MUB57" s="366"/>
      <c r="MUC57" s="366"/>
      <c r="MUD57" s="366"/>
      <c r="MUE57" s="366"/>
      <c r="MUF57" s="366"/>
      <c r="MUG57" s="366"/>
      <c r="MUH57" s="366"/>
      <c r="MUI57" s="366"/>
      <c r="MUJ57" s="366"/>
      <c r="MUK57" s="366"/>
      <c r="MUL57" s="366"/>
      <c r="MUM57" s="366"/>
      <c r="MUN57" s="366"/>
      <c r="MUO57" s="366"/>
      <c r="MUP57" s="366"/>
      <c r="MUQ57" s="366"/>
      <c r="MUR57" s="366"/>
      <c r="MUS57" s="366"/>
      <c r="MUT57" s="366"/>
      <c r="MUU57" s="366"/>
      <c r="MUV57" s="366"/>
      <c r="MUW57" s="366"/>
      <c r="MUX57" s="366"/>
      <c r="MUY57" s="366"/>
      <c r="MUZ57" s="366"/>
      <c r="MVA57" s="366"/>
      <c r="MVB57" s="366"/>
      <c r="MVC57" s="366"/>
      <c r="MVD57" s="366"/>
      <c r="MVE57" s="366"/>
      <c r="MVF57" s="366"/>
      <c r="MVG57" s="366"/>
      <c r="MVH57" s="366"/>
      <c r="MVI57" s="366"/>
      <c r="MVJ57" s="366"/>
      <c r="MVK57" s="366"/>
      <c r="MVL57" s="366"/>
      <c r="MVM57" s="366"/>
      <c r="MVN57" s="366"/>
      <c r="MVO57" s="366"/>
      <c r="MVP57" s="366"/>
      <c r="MVQ57" s="366"/>
      <c r="MVR57" s="366"/>
      <c r="MVS57" s="366"/>
      <c r="MVT57" s="366"/>
      <c r="MVU57" s="366"/>
      <c r="MVV57" s="366"/>
      <c r="MVW57" s="366"/>
      <c r="MVX57" s="366"/>
      <c r="MVY57" s="366"/>
      <c r="MVZ57" s="366"/>
      <c r="MWA57" s="366"/>
      <c r="MWB57" s="366"/>
      <c r="MWC57" s="366"/>
      <c r="MWD57" s="366"/>
      <c r="MWE57" s="366"/>
      <c r="MWF57" s="366"/>
      <c r="MWG57" s="366"/>
      <c r="MWH57" s="366"/>
      <c r="MWI57" s="366"/>
      <c r="MWJ57" s="366"/>
      <c r="MWK57" s="366"/>
      <c r="MWL57" s="366"/>
      <c r="MWM57" s="366"/>
      <c r="MWN57" s="366"/>
      <c r="MWO57" s="366"/>
      <c r="MWP57" s="366"/>
      <c r="MWQ57" s="366"/>
      <c r="MWR57" s="366"/>
      <c r="MWS57" s="366"/>
      <c r="MWT57" s="366"/>
      <c r="MWU57" s="366"/>
      <c r="MWV57" s="366"/>
      <c r="MWW57" s="366"/>
      <c r="MWX57" s="366"/>
      <c r="MWY57" s="366"/>
      <c r="MWZ57" s="366"/>
      <c r="MXA57" s="366"/>
      <c r="MXB57" s="366"/>
      <c r="MXC57" s="366"/>
      <c r="MXD57" s="366"/>
      <c r="MXE57" s="366"/>
      <c r="MXF57" s="366"/>
      <c r="MXG57" s="366"/>
      <c r="MXH57" s="366"/>
      <c r="MXI57" s="366"/>
      <c r="MXJ57" s="366"/>
      <c r="MXK57" s="366"/>
      <c r="MXL57" s="366"/>
      <c r="MXM57" s="366"/>
      <c r="MXN57" s="366"/>
      <c r="MXO57" s="366"/>
      <c r="MXP57" s="366"/>
      <c r="MXQ57" s="366"/>
      <c r="MXR57" s="366"/>
      <c r="MXS57" s="366"/>
      <c r="MXT57" s="366"/>
      <c r="MXU57" s="366"/>
      <c r="MXV57" s="366"/>
      <c r="MXW57" s="366"/>
      <c r="MXX57" s="366"/>
      <c r="MXY57" s="366"/>
      <c r="MXZ57" s="366"/>
      <c r="MYA57" s="366"/>
      <c r="MYB57" s="366"/>
      <c r="MYC57" s="366"/>
      <c r="MYD57" s="366"/>
      <c r="MYE57" s="366"/>
      <c r="MYF57" s="366"/>
      <c r="MYG57" s="366"/>
      <c r="MYH57" s="366"/>
      <c r="MYI57" s="366"/>
      <c r="MYJ57" s="366"/>
      <c r="MYK57" s="366"/>
      <c r="MYL57" s="366"/>
      <c r="MYM57" s="366"/>
      <c r="MYN57" s="366"/>
      <c r="MYO57" s="366"/>
      <c r="MYP57" s="366"/>
      <c r="MYQ57" s="366"/>
      <c r="MYR57" s="366"/>
      <c r="MYS57" s="366"/>
      <c r="MYT57" s="366"/>
      <c r="MYU57" s="366"/>
      <c r="MYV57" s="366"/>
      <c r="MYW57" s="366"/>
      <c r="MYX57" s="366"/>
      <c r="MYY57" s="366"/>
      <c r="MYZ57" s="366"/>
      <c r="MZA57" s="366"/>
      <c r="MZB57" s="366"/>
      <c r="MZC57" s="366"/>
      <c r="MZD57" s="366"/>
      <c r="MZE57" s="366"/>
      <c r="MZF57" s="366"/>
      <c r="MZG57" s="366"/>
      <c r="MZH57" s="366"/>
      <c r="MZI57" s="366"/>
      <c r="MZJ57" s="366"/>
      <c r="MZK57" s="366"/>
      <c r="MZL57" s="366"/>
      <c r="MZM57" s="366"/>
      <c r="MZN57" s="366"/>
      <c r="MZO57" s="366"/>
      <c r="MZP57" s="366"/>
      <c r="MZQ57" s="366"/>
      <c r="MZR57" s="366"/>
      <c r="MZS57" s="366"/>
      <c r="MZT57" s="366"/>
      <c r="MZU57" s="366"/>
      <c r="MZV57" s="366"/>
      <c r="MZW57" s="366"/>
      <c r="MZX57" s="366"/>
      <c r="MZY57" s="366"/>
      <c r="MZZ57" s="366"/>
      <c r="NAA57" s="366"/>
      <c r="NAB57" s="366"/>
      <c r="NAC57" s="366"/>
      <c r="NAD57" s="366"/>
      <c r="NAE57" s="366"/>
      <c r="NAF57" s="366"/>
      <c r="NAG57" s="366"/>
      <c r="NAH57" s="366"/>
      <c r="NAI57" s="366"/>
      <c r="NAJ57" s="366"/>
      <c r="NAK57" s="366"/>
      <c r="NAL57" s="366"/>
      <c r="NAM57" s="366"/>
      <c r="NAN57" s="366"/>
      <c r="NAO57" s="366"/>
      <c r="NAP57" s="366"/>
      <c r="NAQ57" s="366"/>
      <c r="NAR57" s="366"/>
      <c r="NAS57" s="366"/>
      <c r="NAT57" s="366"/>
      <c r="NAU57" s="366"/>
      <c r="NAV57" s="366"/>
      <c r="NAW57" s="366"/>
      <c r="NAX57" s="366"/>
      <c r="NAY57" s="366"/>
      <c r="NAZ57" s="366"/>
      <c r="NBA57" s="366"/>
      <c r="NBB57" s="366"/>
      <c r="NBC57" s="366"/>
      <c r="NBD57" s="366"/>
      <c r="NBE57" s="366"/>
      <c r="NBF57" s="366"/>
      <c r="NBG57" s="366"/>
      <c r="NBH57" s="366"/>
      <c r="NBI57" s="366"/>
      <c r="NBJ57" s="366"/>
      <c r="NBK57" s="366"/>
      <c r="NBL57" s="366"/>
      <c r="NBM57" s="366"/>
      <c r="NBN57" s="366"/>
      <c r="NBO57" s="366"/>
      <c r="NBP57" s="366"/>
      <c r="NBQ57" s="366"/>
      <c r="NBR57" s="366"/>
      <c r="NBS57" s="366"/>
      <c r="NBT57" s="366"/>
      <c r="NBU57" s="366"/>
      <c r="NBV57" s="366"/>
      <c r="NBW57" s="366"/>
      <c r="NBX57" s="366"/>
      <c r="NBY57" s="366"/>
      <c r="NBZ57" s="366"/>
      <c r="NCA57" s="366"/>
      <c r="NCB57" s="366"/>
      <c r="NCC57" s="366"/>
      <c r="NCD57" s="366"/>
      <c r="NCE57" s="366"/>
      <c r="NCF57" s="366"/>
      <c r="NCG57" s="366"/>
      <c r="NCH57" s="366"/>
      <c r="NCI57" s="366"/>
      <c r="NCJ57" s="366"/>
      <c r="NCK57" s="366"/>
      <c r="NCL57" s="366"/>
      <c r="NCM57" s="366"/>
      <c r="NCN57" s="366"/>
      <c r="NCO57" s="366"/>
      <c r="NCP57" s="366"/>
      <c r="NCQ57" s="366"/>
      <c r="NCR57" s="366"/>
      <c r="NCS57" s="366"/>
      <c r="NCT57" s="366"/>
      <c r="NCU57" s="366"/>
      <c r="NCV57" s="366"/>
      <c r="NCW57" s="366"/>
      <c r="NCX57" s="366"/>
      <c r="NCY57" s="366"/>
      <c r="NCZ57" s="366"/>
      <c r="NDA57" s="366"/>
      <c r="NDB57" s="366"/>
      <c r="NDC57" s="366"/>
      <c r="NDD57" s="366"/>
      <c r="NDE57" s="366"/>
      <c r="NDF57" s="366"/>
      <c r="NDG57" s="366"/>
      <c r="NDH57" s="366"/>
      <c r="NDI57" s="366"/>
      <c r="NDJ57" s="366"/>
      <c r="NDK57" s="366"/>
      <c r="NDL57" s="366"/>
      <c r="NDM57" s="366"/>
      <c r="NDN57" s="366"/>
      <c r="NDO57" s="366"/>
      <c r="NDP57" s="366"/>
      <c r="NDQ57" s="366"/>
      <c r="NDR57" s="366"/>
      <c r="NDS57" s="366"/>
      <c r="NDT57" s="366"/>
      <c r="NDU57" s="366"/>
      <c r="NDV57" s="366"/>
      <c r="NDW57" s="366"/>
      <c r="NDX57" s="366"/>
      <c r="NDY57" s="366"/>
      <c r="NDZ57" s="366"/>
      <c r="NEA57" s="366"/>
      <c r="NEB57" s="366"/>
      <c r="NEC57" s="366"/>
      <c r="NED57" s="366"/>
      <c r="NEE57" s="366"/>
      <c r="NEF57" s="366"/>
      <c r="NEG57" s="366"/>
      <c r="NEH57" s="366"/>
      <c r="NEI57" s="366"/>
      <c r="NEJ57" s="366"/>
      <c r="NEK57" s="366"/>
      <c r="NEL57" s="366"/>
      <c r="NEM57" s="366"/>
      <c r="NEN57" s="366"/>
      <c r="NEO57" s="366"/>
      <c r="NEP57" s="366"/>
      <c r="NEQ57" s="366"/>
      <c r="NER57" s="366"/>
      <c r="NES57" s="366"/>
      <c r="NET57" s="366"/>
      <c r="NEU57" s="366"/>
      <c r="NEV57" s="366"/>
      <c r="NEW57" s="366"/>
      <c r="NEX57" s="366"/>
      <c r="NEY57" s="366"/>
      <c r="NEZ57" s="366"/>
      <c r="NFA57" s="366"/>
      <c r="NFB57" s="366"/>
      <c r="NFC57" s="366"/>
      <c r="NFD57" s="366"/>
      <c r="NFE57" s="366"/>
      <c r="NFF57" s="366"/>
      <c r="NFG57" s="366"/>
      <c r="NFH57" s="366"/>
      <c r="NFI57" s="366"/>
      <c r="NFJ57" s="366"/>
      <c r="NFK57" s="366"/>
      <c r="NFL57" s="366"/>
      <c r="NFM57" s="366"/>
      <c r="NFN57" s="366"/>
      <c r="NFO57" s="366"/>
      <c r="NFP57" s="366"/>
      <c r="NFQ57" s="366"/>
      <c r="NFR57" s="366"/>
      <c r="NFS57" s="366"/>
      <c r="NFT57" s="366"/>
      <c r="NFU57" s="366"/>
      <c r="NFV57" s="366"/>
      <c r="NFW57" s="366"/>
      <c r="NFX57" s="366"/>
      <c r="NFY57" s="366"/>
      <c r="NFZ57" s="366"/>
      <c r="NGA57" s="366"/>
      <c r="NGB57" s="366"/>
      <c r="NGC57" s="366"/>
      <c r="NGD57" s="366"/>
      <c r="NGE57" s="366"/>
      <c r="NGF57" s="366"/>
      <c r="NGG57" s="366"/>
      <c r="NGH57" s="366"/>
      <c r="NGI57" s="366"/>
      <c r="NGJ57" s="366"/>
      <c r="NGK57" s="366"/>
      <c r="NGL57" s="366"/>
      <c r="NGM57" s="366"/>
      <c r="NGN57" s="366"/>
      <c r="NGO57" s="366"/>
      <c r="NGP57" s="366"/>
      <c r="NGQ57" s="366"/>
      <c r="NGR57" s="366"/>
      <c r="NGS57" s="366"/>
      <c r="NGT57" s="366"/>
      <c r="NGU57" s="366"/>
      <c r="NGV57" s="366"/>
      <c r="NGW57" s="366"/>
      <c r="NGX57" s="366"/>
      <c r="NGY57" s="366"/>
      <c r="NGZ57" s="366"/>
      <c r="NHA57" s="366"/>
      <c r="NHB57" s="366"/>
      <c r="NHC57" s="366"/>
      <c r="NHD57" s="366"/>
      <c r="NHE57" s="366"/>
      <c r="NHF57" s="366"/>
      <c r="NHG57" s="366"/>
      <c r="NHH57" s="366"/>
      <c r="NHI57" s="366"/>
      <c r="NHJ57" s="366"/>
      <c r="NHK57" s="366"/>
      <c r="NHL57" s="366"/>
      <c r="NHM57" s="366"/>
      <c r="NHN57" s="366"/>
      <c r="NHO57" s="366"/>
      <c r="NHP57" s="366"/>
      <c r="NHQ57" s="366"/>
      <c r="NHR57" s="366"/>
      <c r="NHS57" s="366"/>
      <c r="NHT57" s="366"/>
      <c r="NHU57" s="366"/>
      <c r="NHV57" s="366"/>
      <c r="NHW57" s="366"/>
      <c r="NHX57" s="366"/>
      <c r="NHY57" s="366"/>
      <c r="NHZ57" s="366"/>
      <c r="NIA57" s="366"/>
      <c r="NIB57" s="366"/>
      <c r="NIC57" s="366"/>
      <c r="NID57" s="366"/>
      <c r="NIE57" s="366"/>
      <c r="NIF57" s="366"/>
      <c r="NIG57" s="366"/>
      <c r="NIH57" s="366"/>
      <c r="NII57" s="366"/>
      <c r="NIJ57" s="366"/>
      <c r="NIK57" s="366"/>
      <c r="NIL57" s="366"/>
      <c r="NIM57" s="366"/>
      <c r="NIN57" s="366"/>
      <c r="NIO57" s="366"/>
      <c r="NIP57" s="366"/>
      <c r="NIQ57" s="366"/>
      <c r="NIR57" s="366"/>
      <c r="NIS57" s="366"/>
      <c r="NIT57" s="366"/>
      <c r="NIU57" s="366"/>
      <c r="NIV57" s="366"/>
      <c r="NIW57" s="366"/>
      <c r="NIX57" s="366"/>
      <c r="NIY57" s="366"/>
      <c r="NIZ57" s="366"/>
      <c r="NJA57" s="366"/>
      <c r="NJB57" s="366"/>
      <c r="NJC57" s="366"/>
      <c r="NJD57" s="366"/>
      <c r="NJE57" s="366"/>
      <c r="NJF57" s="366"/>
      <c r="NJG57" s="366"/>
      <c r="NJH57" s="366"/>
      <c r="NJI57" s="366"/>
      <c r="NJJ57" s="366"/>
      <c r="NJK57" s="366"/>
      <c r="NJL57" s="366"/>
      <c r="NJM57" s="366"/>
      <c r="NJN57" s="366"/>
      <c r="NJO57" s="366"/>
      <c r="NJP57" s="366"/>
      <c r="NJQ57" s="366"/>
      <c r="NJR57" s="366"/>
      <c r="NJS57" s="366"/>
      <c r="NJT57" s="366"/>
      <c r="NJU57" s="366"/>
      <c r="NJV57" s="366"/>
      <c r="NJW57" s="366"/>
      <c r="NJX57" s="366"/>
      <c r="NJY57" s="366"/>
      <c r="NJZ57" s="366"/>
      <c r="NKA57" s="366"/>
      <c r="NKB57" s="366"/>
      <c r="NKC57" s="366"/>
      <c r="NKD57" s="366"/>
      <c r="NKE57" s="366"/>
      <c r="NKF57" s="366"/>
      <c r="NKG57" s="366"/>
      <c r="NKH57" s="366"/>
      <c r="NKI57" s="366"/>
      <c r="NKJ57" s="366"/>
      <c r="NKK57" s="366"/>
      <c r="NKL57" s="366"/>
      <c r="NKM57" s="366"/>
      <c r="NKN57" s="366"/>
      <c r="NKO57" s="366"/>
      <c r="NKP57" s="366"/>
      <c r="NKQ57" s="366"/>
      <c r="NKR57" s="366"/>
      <c r="NKS57" s="366"/>
      <c r="NKT57" s="366"/>
      <c r="NKU57" s="366"/>
      <c r="NKV57" s="366"/>
      <c r="NKW57" s="366"/>
      <c r="NKX57" s="366"/>
      <c r="NKY57" s="366"/>
      <c r="NKZ57" s="366"/>
      <c r="NLA57" s="366"/>
      <c r="NLB57" s="366"/>
      <c r="NLC57" s="366"/>
      <c r="NLD57" s="366"/>
      <c r="NLE57" s="366"/>
      <c r="NLF57" s="366"/>
      <c r="NLG57" s="366"/>
      <c r="NLH57" s="366"/>
      <c r="NLI57" s="366"/>
      <c r="NLJ57" s="366"/>
      <c r="NLK57" s="366"/>
      <c r="NLL57" s="366"/>
      <c r="NLM57" s="366"/>
      <c r="NLN57" s="366"/>
      <c r="NLO57" s="366"/>
      <c r="NLP57" s="366"/>
      <c r="NLQ57" s="366"/>
      <c r="NLR57" s="366"/>
      <c r="NLS57" s="366"/>
      <c r="NLT57" s="366"/>
      <c r="NLU57" s="366"/>
      <c r="NLV57" s="366"/>
      <c r="NLW57" s="366"/>
      <c r="NLX57" s="366"/>
      <c r="NLY57" s="366"/>
      <c r="NLZ57" s="366"/>
      <c r="NMA57" s="366"/>
      <c r="NMB57" s="366"/>
      <c r="NMC57" s="366"/>
      <c r="NMD57" s="366"/>
      <c r="NME57" s="366"/>
      <c r="NMF57" s="366"/>
      <c r="NMG57" s="366"/>
      <c r="NMH57" s="366"/>
      <c r="NMI57" s="366"/>
      <c r="NMJ57" s="366"/>
      <c r="NMK57" s="366"/>
      <c r="NML57" s="366"/>
      <c r="NMM57" s="366"/>
      <c r="NMN57" s="366"/>
      <c r="NMO57" s="366"/>
      <c r="NMP57" s="366"/>
      <c r="NMQ57" s="366"/>
      <c r="NMR57" s="366"/>
      <c r="NMS57" s="366"/>
      <c r="NMT57" s="366"/>
      <c r="NMU57" s="366"/>
      <c r="NMV57" s="366"/>
      <c r="NMW57" s="366"/>
      <c r="NMX57" s="366"/>
      <c r="NMY57" s="366"/>
      <c r="NMZ57" s="366"/>
      <c r="NNA57" s="366"/>
      <c r="NNB57" s="366"/>
      <c r="NNC57" s="366"/>
      <c r="NND57" s="366"/>
      <c r="NNE57" s="366"/>
      <c r="NNF57" s="366"/>
      <c r="NNG57" s="366"/>
      <c r="NNH57" s="366"/>
      <c r="NNI57" s="366"/>
      <c r="NNJ57" s="366"/>
      <c r="NNK57" s="366"/>
      <c r="NNL57" s="366"/>
      <c r="NNM57" s="366"/>
      <c r="NNN57" s="366"/>
      <c r="NNO57" s="366"/>
      <c r="NNP57" s="366"/>
      <c r="NNQ57" s="366"/>
      <c r="NNR57" s="366"/>
      <c r="NNS57" s="366"/>
      <c r="NNT57" s="366"/>
      <c r="NNU57" s="366"/>
      <c r="NNV57" s="366"/>
      <c r="NNW57" s="366"/>
      <c r="NNX57" s="366"/>
      <c r="NNY57" s="366"/>
      <c r="NNZ57" s="366"/>
      <c r="NOA57" s="366"/>
      <c r="NOB57" s="366"/>
      <c r="NOC57" s="366"/>
      <c r="NOD57" s="366"/>
      <c r="NOE57" s="366"/>
      <c r="NOF57" s="366"/>
      <c r="NOG57" s="366"/>
      <c r="NOH57" s="366"/>
      <c r="NOI57" s="366"/>
      <c r="NOJ57" s="366"/>
      <c r="NOK57" s="366"/>
      <c r="NOL57" s="366"/>
      <c r="NOM57" s="366"/>
      <c r="NON57" s="366"/>
      <c r="NOO57" s="366"/>
      <c r="NOP57" s="366"/>
      <c r="NOQ57" s="366"/>
      <c r="NOR57" s="366"/>
      <c r="NOS57" s="366"/>
      <c r="NOT57" s="366"/>
      <c r="NOU57" s="366"/>
      <c r="NOV57" s="366"/>
      <c r="NOW57" s="366"/>
      <c r="NOX57" s="366"/>
      <c r="NOY57" s="366"/>
      <c r="NOZ57" s="366"/>
      <c r="NPA57" s="366"/>
      <c r="NPB57" s="366"/>
      <c r="NPC57" s="366"/>
      <c r="NPD57" s="366"/>
      <c r="NPE57" s="366"/>
      <c r="NPF57" s="366"/>
      <c r="NPG57" s="366"/>
      <c r="NPH57" s="366"/>
      <c r="NPI57" s="366"/>
      <c r="NPJ57" s="366"/>
      <c r="NPK57" s="366"/>
      <c r="NPL57" s="366"/>
      <c r="NPM57" s="366"/>
      <c r="NPN57" s="366"/>
      <c r="NPO57" s="366"/>
      <c r="NPP57" s="366"/>
      <c r="NPQ57" s="366"/>
      <c r="NPR57" s="366"/>
      <c r="NPS57" s="366"/>
      <c r="NPT57" s="366"/>
      <c r="NPU57" s="366"/>
      <c r="NPV57" s="366"/>
      <c r="NPW57" s="366"/>
      <c r="NPX57" s="366"/>
      <c r="NPY57" s="366"/>
      <c r="NPZ57" s="366"/>
      <c r="NQA57" s="366"/>
      <c r="NQB57" s="366"/>
      <c r="NQC57" s="366"/>
      <c r="NQD57" s="366"/>
      <c r="NQE57" s="366"/>
      <c r="NQF57" s="366"/>
      <c r="NQG57" s="366"/>
      <c r="NQH57" s="366"/>
      <c r="NQI57" s="366"/>
      <c r="NQJ57" s="366"/>
      <c r="NQK57" s="366"/>
      <c r="NQL57" s="366"/>
      <c r="NQM57" s="366"/>
      <c r="NQN57" s="366"/>
      <c r="NQO57" s="366"/>
      <c r="NQP57" s="366"/>
      <c r="NQQ57" s="366"/>
      <c r="NQR57" s="366"/>
      <c r="NQS57" s="366"/>
      <c r="NQT57" s="366"/>
      <c r="NQU57" s="366"/>
      <c r="NQV57" s="366"/>
      <c r="NQW57" s="366"/>
      <c r="NQX57" s="366"/>
      <c r="NQY57" s="366"/>
      <c r="NQZ57" s="366"/>
      <c r="NRA57" s="366"/>
      <c r="NRB57" s="366"/>
      <c r="NRC57" s="366"/>
      <c r="NRD57" s="366"/>
      <c r="NRE57" s="366"/>
      <c r="NRF57" s="366"/>
      <c r="NRG57" s="366"/>
      <c r="NRH57" s="366"/>
      <c r="NRI57" s="366"/>
      <c r="NRJ57" s="366"/>
      <c r="NRK57" s="366"/>
      <c r="NRL57" s="366"/>
      <c r="NRM57" s="366"/>
      <c r="NRN57" s="366"/>
      <c r="NRO57" s="366"/>
      <c r="NRP57" s="366"/>
      <c r="NRQ57" s="366"/>
      <c r="NRR57" s="366"/>
      <c r="NRS57" s="366"/>
      <c r="NRT57" s="366"/>
      <c r="NRU57" s="366"/>
      <c r="NRV57" s="366"/>
      <c r="NRW57" s="366"/>
      <c r="NRX57" s="366"/>
      <c r="NRY57" s="366"/>
      <c r="NRZ57" s="366"/>
      <c r="NSA57" s="366"/>
      <c r="NSB57" s="366"/>
      <c r="NSC57" s="366"/>
      <c r="NSD57" s="366"/>
      <c r="NSE57" s="366"/>
      <c r="NSF57" s="366"/>
      <c r="NSG57" s="366"/>
      <c r="NSH57" s="366"/>
      <c r="NSI57" s="366"/>
      <c r="NSJ57" s="366"/>
      <c r="NSK57" s="366"/>
      <c r="NSL57" s="366"/>
      <c r="NSM57" s="366"/>
      <c r="NSN57" s="366"/>
      <c r="NSO57" s="366"/>
      <c r="NSP57" s="366"/>
      <c r="NSQ57" s="366"/>
      <c r="NSR57" s="366"/>
      <c r="NSS57" s="366"/>
      <c r="NST57" s="366"/>
      <c r="NSU57" s="366"/>
      <c r="NSV57" s="366"/>
      <c r="NSW57" s="366"/>
      <c r="NSX57" s="366"/>
      <c r="NSY57" s="366"/>
      <c r="NSZ57" s="366"/>
      <c r="NTA57" s="366"/>
      <c r="NTB57" s="366"/>
      <c r="NTC57" s="366"/>
      <c r="NTD57" s="366"/>
      <c r="NTE57" s="366"/>
      <c r="NTF57" s="366"/>
      <c r="NTG57" s="366"/>
      <c r="NTH57" s="366"/>
      <c r="NTI57" s="366"/>
      <c r="NTJ57" s="366"/>
      <c r="NTK57" s="366"/>
      <c r="NTL57" s="366"/>
      <c r="NTM57" s="366"/>
      <c r="NTN57" s="366"/>
      <c r="NTO57" s="366"/>
      <c r="NTP57" s="366"/>
      <c r="NTQ57" s="366"/>
      <c r="NTR57" s="366"/>
      <c r="NTS57" s="366"/>
      <c r="NTT57" s="366"/>
      <c r="NTU57" s="366"/>
      <c r="NTV57" s="366"/>
      <c r="NTW57" s="366"/>
      <c r="NTX57" s="366"/>
      <c r="NTY57" s="366"/>
      <c r="NTZ57" s="366"/>
      <c r="NUA57" s="366"/>
      <c r="NUB57" s="366"/>
      <c r="NUC57" s="366"/>
      <c r="NUD57" s="366"/>
      <c r="NUE57" s="366"/>
      <c r="NUF57" s="366"/>
      <c r="NUG57" s="366"/>
      <c r="NUH57" s="366"/>
      <c r="NUI57" s="366"/>
      <c r="NUJ57" s="366"/>
      <c r="NUK57" s="366"/>
      <c r="NUL57" s="366"/>
      <c r="NUM57" s="366"/>
      <c r="NUN57" s="366"/>
      <c r="NUO57" s="366"/>
      <c r="NUP57" s="366"/>
      <c r="NUQ57" s="366"/>
      <c r="NUR57" s="366"/>
      <c r="NUS57" s="366"/>
      <c r="NUT57" s="366"/>
      <c r="NUU57" s="366"/>
      <c r="NUV57" s="366"/>
      <c r="NUW57" s="366"/>
      <c r="NUX57" s="366"/>
      <c r="NUY57" s="366"/>
      <c r="NUZ57" s="366"/>
      <c r="NVA57" s="366"/>
      <c r="NVB57" s="366"/>
      <c r="NVC57" s="366"/>
      <c r="NVD57" s="366"/>
      <c r="NVE57" s="366"/>
      <c r="NVF57" s="366"/>
      <c r="NVG57" s="366"/>
      <c r="NVH57" s="366"/>
      <c r="NVI57" s="366"/>
      <c r="NVJ57" s="366"/>
      <c r="NVK57" s="366"/>
      <c r="NVL57" s="366"/>
      <c r="NVM57" s="366"/>
      <c r="NVN57" s="366"/>
      <c r="NVO57" s="366"/>
      <c r="NVP57" s="366"/>
      <c r="NVQ57" s="366"/>
      <c r="NVR57" s="366"/>
      <c r="NVS57" s="366"/>
      <c r="NVT57" s="366"/>
      <c r="NVU57" s="366"/>
      <c r="NVV57" s="366"/>
      <c r="NVW57" s="366"/>
      <c r="NVX57" s="366"/>
      <c r="NVY57" s="366"/>
      <c r="NVZ57" s="366"/>
      <c r="NWA57" s="366"/>
      <c r="NWB57" s="366"/>
      <c r="NWC57" s="366"/>
      <c r="NWD57" s="366"/>
      <c r="NWE57" s="366"/>
      <c r="NWF57" s="366"/>
      <c r="NWG57" s="366"/>
      <c r="NWH57" s="366"/>
      <c r="NWI57" s="366"/>
      <c r="NWJ57" s="366"/>
      <c r="NWK57" s="366"/>
      <c r="NWL57" s="366"/>
      <c r="NWM57" s="366"/>
      <c r="NWN57" s="366"/>
      <c r="NWO57" s="366"/>
      <c r="NWP57" s="366"/>
      <c r="NWQ57" s="366"/>
      <c r="NWR57" s="366"/>
      <c r="NWS57" s="366"/>
      <c r="NWT57" s="366"/>
      <c r="NWU57" s="366"/>
      <c r="NWV57" s="366"/>
      <c r="NWW57" s="366"/>
      <c r="NWX57" s="366"/>
      <c r="NWY57" s="366"/>
      <c r="NWZ57" s="366"/>
      <c r="NXA57" s="366"/>
      <c r="NXB57" s="366"/>
      <c r="NXC57" s="366"/>
      <c r="NXD57" s="366"/>
      <c r="NXE57" s="366"/>
      <c r="NXF57" s="366"/>
      <c r="NXG57" s="366"/>
      <c r="NXH57" s="366"/>
      <c r="NXI57" s="366"/>
      <c r="NXJ57" s="366"/>
      <c r="NXK57" s="366"/>
      <c r="NXL57" s="366"/>
      <c r="NXM57" s="366"/>
      <c r="NXN57" s="366"/>
      <c r="NXO57" s="366"/>
      <c r="NXP57" s="366"/>
      <c r="NXQ57" s="366"/>
      <c r="NXR57" s="366"/>
      <c r="NXS57" s="366"/>
      <c r="NXT57" s="366"/>
      <c r="NXU57" s="366"/>
      <c r="NXV57" s="366"/>
      <c r="NXW57" s="366"/>
      <c r="NXX57" s="366"/>
      <c r="NXY57" s="366"/>
      <c r="NXZ57" s="366"/>
      <c r="NYA57" s="366"/>
      <c r="NYB57" s="366"/>
      <c r="NYC57" s="366"/>
      <c r="NYD57" s="366"/>
      <c r="NYE57" s="366"/>
      <c r="NYF57" s="366"/>
      <c r="NYG57" s="366"/>
      <c r="NYH57" s="366"/>
      <c r="NYI57" s="366"/>
      <c r="NYJ57" s="366"/>
      <c r="NYK57" s="366"/>
      <c r="NYL57" s="366"/>
      <c r="NYM57" s="366"/>
      <c r="NYN57" s="366"/>
      <c r="NYO57" s="366"/>
      <c r="NYP57" s="366"/>
      <c r="NYQ57" s="366"/>
      <c r="NYR57" s="366"/>
      <c r="NYS57" s="366"/>
      <c r="NYT57" s="366"/>
      <c r="NYU57" s="366"/>
      <c r="NYV57" s="366"/>
      <c r="NYW57" s="366"/>
      <c r="NYX57" s="366"/>
      <c r="NYY57" s="366"/>
      <c r="NYZ57" s="366"/>
      <c r="NZA57" s="366"/>
      <c r="NZB57" s="366"/>
      <c r="NZC57" s="366"/>
      <c r="NZD57" s="366"/>
      <c r="NZE57" s="366"/>
      <c r="NZF57" s="366"/>
      <c r="NZG57" s="366"/>
      <c r="NZH57" s="366"/>
      <c r="NZI57" s="366"/>
      <c r="NZJ57" s="366"/>
      <c r="NZK57" s="366"/>
      <c r="NZL57" s="366"/>
      <c r="NZM57" s="366"/>
      <c r="NZN57" s="366"/>
      <c r="NZO57" s="366"/>
      <c r="NZP57" s="366"/>
      <c r="NZQ57" s="366"/>
      <c r="NZR57" s="366"/>
      <c r="NZS57" s="366"/>
      <c r="NZT57" s="366"/>
      <c r="NZU57" s="366"/>
      <c r="NZV57" s="366"/>
      <c r="NZW57" s="366"/>
      <c r="NZX57" s="366"/>
      <c r="NZY57" s="366"/>
      <c r="NZZ57" s="366"/>
      <c r="OAA57" s="366"/>
      <c r="OAB57" s="366"/>
      <c r="OAC57" s="366"/>
      <c r="OAD57" s="366"/>
      <c r="OAE57" s="366"/>
      <c r="OAF57" s="366"/>
      <c r="OAG57" s="366"/>
      <c r="OAH57" s="366"/>
      <c r="OAI57" s="366"/>
      <c r="OAJ57" s="366"/>
      <c r="OAK57" s="366"/>
      <c r="OAL57" s="366"/>
      <c r="OAM57" s="366"/>
      <c r="OAN57" s="366"/>
      <c r="OAO57" s="366"/>
      <c r="OAP57" s="366"/>
      <c r="OAQ57" s="366"/>
      <c r="OAR57" s="366"/>
      <c r="OAS57" s="366"/>
      <c r="OAT57" s="366"/>
      <c r="OAU57" s="366"/>
      <c r="OAV57" s="366"/>
      <c r="OAW57" s="366"/>
      <c r="OAX57" s="366"/>
      <c r="OAY57" s="366"/>
      <c r="OAZ57" s="366"/>
      <c r="OBA57" s="366"/>
      <c r="OBB57" s="366"/>
      <c r="OBC57" s="366"/>
      <c r="OBD57" s="366"/>
      <c r="OBE57" s="366"/>
      <c r="OBF57" s="366"/>
      <c r="OBG57" s="366"/>
      <c r="OBH57" s="366"/>
      <c r="OBI57" s="366"/>
      <c r="OBJ57" s="366"/>
      <c r="OBK57" s="366"/>
      <c r="OBL57" s="366"/>
      <c r="OBM57" s="366"/>
      <c r="OBN57" s="366"/>
      <c r="OBO57" s="366"/>
      <c r="OBP57" s="366"/>
      <c r="OBQ57" s="366"/>
      <c r="OBR57" s="366"/>
      <c r="OBS57" s="366"/>
      <c r="OBT57" s="366"/>
      <c r="OBU57" s="366"/>
      <c r="OBV57" s="366"/>
      <c r="OBW57" s="366"/>
      <c r="OBX57" s="366"/>
      <c r="OBY57" s="366"/>
      <c r="OBZ57" s="366"/>
      <c r="OCA57" s="366"/>
      <c r="OCB57" s="366"/>
      <c r="OCC57" s="366"/>
      <c r="OCD57" s="366"/>
      <c r="OCE57" s="366"/>
      <c r="OCF57" s="366"/>
      <c r="OCG57" s="366"/>
      <c r="OCH57" s="366"/>
      <c r="OCI57" s="366"/>
      <c r="OCJ57" s="366"/>
      <c r="OCK57" s="366"/>
      <c r="OCL57" s="366"/>
      <c r="OCM57" s="366"/>
      <c r="OCN57" s="366"/>
      <c r="OCO57" s="366"/>
      <c r="OCP57" s="366"/>
      <c r="OCQ57" s="366"/>
      <c r="OCR57" s="366"/>
      <c r="OCS57" s="366"/>
      <c r="OCT57" s="366"/>
      <c r="OCU57" s="366"/>
      <c r="OCV57" s="366"/>
      <c r="OCW57" s="366"/>
      <c r="OCX57" s="366"/>
      <c r="OCY57" s="366"/>
      <c r="OCZ57" s="366"/>
      <c r="ODA57" s="366"/>
      <c r="ODB57" s="366"/>
      <c r="ODC57" s="366"/>
      <c r="ODD57" s="366"/>
      <c r="ODE57" s="366"/>
      <c r="ODF57" s="366"/>
      <c r="ODG57" s="366"/>
      <c r="ODH57" s="366"/>
      <c r="ODI57" s="366"/>
      <c r="ODJ57" s="366"/>
      <c r="ODK57" s="366"/>
      <c r="ODL57" s="366"/>
      <c r="ODM57" s="366"/>
      <c r="ODN57" s="366"/>
      <c r="ODO57" s="366"/>
      <c r="ODP57" s="366"/>
      <c r="ODQ57" s="366"/>
      <c r="ODR57" s="366"/>
      <c r="ODS57" s="366"/>
      <c r="ODT57" s="366"/>
      <c r="ODU57" s="366"/>
      <c r="ODV57" s="366"/>
      <c r="ODW57" s="366"/>
      <c r="ODX57" s="366"/>
      <c r="ODY57" s="366"/>
      <c r="ODZ57" s="366"/>
      <c r="OEA57" s="366"/>
      <c r="OEB57" s="366"/>
      <c r="OEC57" s="366"/>
      <c r="OED57" s="366"/>
      <c r="OEE57" s="366"/>
      <c r="OEF57" s="366"/>
      <c r="OEG57" s="366"/>
      <c r="OEH57" s="366"/>
      <c r="OEI57" s="366"/>
      <c r="OEJ57" s="366"/>
      <c r="OEK57" s="366"/>
      <c r="OEL57" s="366"/>
      <c r="OEM57" s="366"/>
      <c r="OEN57" s="366"/>
      <c r="OEO57" s="366"/>
      <c r="OEP57" s="366"/>
      <c r="OEQ57" s="366"/>
      <c r="OER57" s="366"/>
      <c r="OES57" s="366"/>
      <c r="OET57" s="366"/>
      <c r="OEU57" s="366"/>
      <c r="OEV57" s="366"/>
      <c r="OEW57" s="366"/>
      <c r="OEX57" s="366"/>
      <c r="OEY57" s="366"/>
      <c r="OEZ57" s="366"/>
      <c r="OFA57" s="366"/>
      <c r="OFB57" s="366"/>
      <c r="OFC57" s="366"/>
      <c r="OFD57" s="366"/>
      <c r="OFE57" s="366"/>
      <c r="OFF57" s="366"/>
      <c r="OFG57" s="366"/>
      <c r="OFH57" s="366"/>
      <c r="OFI57" s="366"/>
      <c r="OFJ57" s="366"/>
      <c r="OFK57" s="366"/>
      <c r="OFL57" s="366"/>
      <c r="OFM57" s="366"/>
      <c r="OFN57" s="366"/>
      <c r="OFO57" s="366"/>
      <c r="OFP57" s="366"/>
      <c r="OFQ57" s="366"/>
      <c r="OFR57" s="366"/>
      <c r="OFS57" s="366"/>
      <c r="OFT57" s="366"/>
      <c r="OFU57" s="366"/>
      <c r="OFV57" s="366"/>
      <c r="OFW57" s="366"/>
      <c r="OFX57" s="366"/>
      <c r="OFY57" s="366"/>
      <c r="OFZ57" s="366"/>
      <c r="OGA57" s="366"/>
      <c r="OGB57" s="366"/>
      <c r="OGC57" s="366"/>
      <c r="OGD57" s="366"/>
      <c r="OGE57" s="366"/>
      <c r="OGF57" s="366"/>
      <c r="OGG57" s="366"/>
      <c r="OGH57" s="366"/>
      <c r="OGI57" s="366"/>
      <c r="OGJ57" s="366"/>
      <c r="OGK57" s="366"/>
      <c r="OGL57" s="366"/>
      <c r="OGM57" s="366"/>
      <c r="OGN57" s="366"/>
      <c r="OGO57" s="366"/>
      <c r="OGP57" s="366"/>
      <c r="OGQ57" s="366"/>
      <c r="OGR57" s="366"/>
      <c r="OGS57" s="366"/>
      <c r="OGT57" s="366"/>
      <c r="OGU57" s="366"/>
      <c r="OGV57" s="366"/>
      <c r="OGW57" s="366"/>
      <c r="OGX57" s="366"/>
      <c r="OGY57" s="366"/>
      <c r="OGZ57" s="366"/>
      <c r="OHA57" s="366"/>
      <c r="OHB57" s="366"/>
      <c r="OHC57" s="366"/>
      <c r="OHD57" s="366"/>
      <c r="OHE57" s="366"/>
      <c r="OHF57" s="366"/>
      <c r="OHG57" s="366"/>
      <c r="OHH57" s="366"/>
      <c r="OHI57" s="366"/>
      <c r="OHJ57" s="366"/>
      <c r="OHK57" s="366"/>
      <c r="OHL57" s="366"/>
      <c r="OHM57" s="366"/>
      <c r="OHN57" s="366"/>
      <c r="OHO57" s="366"/>
      <c r="OHP57" s="366"/>
      <c r="OHQ57" s="366"/>
      <c r="OHR57" s="366"/>
      <c r="OHS57" s="366"/>
      <c r="OHT57" s="366"/>
      <c r="OHU57" s="366"/>
      <c r="OHV57" s="366"/>
      <c r="OHW57" s="366"/>
      <c r="OHX57" s="366"/>
      <c r="OHY57" s="366"/>
      <c r="OHZ57" s="366"/>
      <c r="OIA57" s="366"/>
      <c r="OIB57" s="366"/>
      <c r="OIC57" s="366"/>
      <c r="OID57" s="366"/>
      <c r="OIE57" s="366"/>
      <c r="OIF57" s="366"/>
      <c r="OIG57" s="366"/>
      <c r="OIH57" s="366"/>
      <c r="OII57" s="366"/>
      <c r="OIJ57" s="366"/>
      <c r="OIK57" s="366"/>
      <c r="OIL57" s="366"/>
      <c r="OIM57" s="366"/>
      <c r="OIN57" s="366"/>
      <c r="OIO57" s="366"/>
      <c r="OIP57" s="366"/>
      <c r="OIQ57" s="366"/>
      <c r="OIR57" s="366"/>
      <c r="OIS57" s="366"/>
      <c r="OIT57" s="366"/>
      <c r="OIU57" s="366"/>
      <c r="OIV57" s="366"/>
      <c r="OIW57" s="366"/>
      <c r="OIX57" s="366"/>
      <c r="OIY57" s="366"/>
      <c r="OIZ57" s="366"/>
      <c r="OJA57" s="366"/>
      <c r="OJB57" s="366"/>
      <c r="OJC57" s="366"/>
      <c r="OJD57" s="366"/>
      <c r="OJE57" s="366"/>
      <c r="OJF57" s="366"/>
      <c r="OJG57" s="366"/>
      <c r="OJH57" s="366"/>
      <c r="OJI57" s="366"/>
      <c r="OJJ57" s="366"/>
      <c r="OJK57" s="366"/>
      <c r="OJL57" s="366"/>
      <c r="OJM57" s="366"/>
      <c r="OJN57" s="366"/>
      <c r="OJO57" s="366"/>
      <c r="OJP57" s="366"/>
      <c r="OJQ57" s="366"/>
      <c r="OJR57" s="366"/>
      <c r="OJS57" s="366"/>
      <c r="OJT57" s="366"/>
      <c r="OJU57" s="366"/>
      <c r="OJV57" s="366"/>
      <c r="OJW57" s="366"/>
      <c r="OJX57" s="366"/>
      <c r="OJY57" s="366"/>
      <c r="OJZ57" s="366"/>
      <c r="OKA57" s="366"/>
      <c r="OKB57" s="366"/>
      <c r="OKC57" s="366"/>
      <c r="OKD57" s="366"/>
      <c r="OKE57" s="366"/>
      <c r="OKF57" s="366"/>
      <c r="OKG57" s="366"/>
      <c r="OKH57" s="366"/>
      <c r="OKI57" s="366"/>
      <c r="OKJ57" s="366"/>
      <c r="OKK57" s="366"/>
      <c r="OKL57" s="366"/>
      <c r="OKM57" s="366"/>
      <c r="OKN57" s="366"/>
      <c r="OKO57" s="366"/>
      <c r="OKP57" s="366"/>
      <c r="OKQ57" s="366"/>
      <c r="OKR57" s="366"/>
      <c r="OKS57" s="366"/>
      <c r="OKT57" s="366"/>
      <c r="OKU57" s="366"/>
      <c r="OKV57" s="366"/>
      <c r="OKW57" s="366"/>
      <c r="OKX57" s="366"/>
      <c r="OKY57" s="366"/>
      <c r="OKZ57" s="366"/>
      <c r="OLA57" s="366"/>
      <c r="OLB57" s="366"/>
      <c r="OLC57" s="366"/>
      <c r="OLD57" s="366"/>
      <c r="OLE57" s="366"/>
      <c r="OLF57" s="366"/>
      <c r="OLG57" s="366"/>
      <c r="OLH57" s="366"/>
      <c r="OLI57" s="366"/>
      <c r="OLJ57" s="366"/>
      <c r="OLK57" s="366"/>
      <c r="OLL57" s="366"/>
      <c r="OLM57" s="366"/>
      <c r="OLN57" s="366"/>
      <c r="OLO57" s="366"/>
      <c r="OLP57" s="366"/>
      <c r="OLQ57" s="366"/>
      <c r="OLR57" s="366"/>
      <c r="OLS57" s="366"/>
      <c r="OLT57" s="366"/>
      <c r="OLU57" s="366"/>
      <c r="OLV57" s="366"/>
      <c r="OLW57" s="366"/>
      <c r="OLX57" s="366"/>
      <c r="OLY57" s="366"/>
      <c r="OLZ57" s="366"/>
      <c r="OMA57" s="366"/>
      <c r="OMB57" s="366"/>
      <c r="OMC57" s="366"/>
      <c r="OMD57" s="366"/>
      <c r="OME57" s="366"/>
      <c r="OMF57" s="366"/>
      <c r="OMG57" s="366"/>
      <c r="OMH57" s="366"/>
      <c r="OMI57" s="366"/>
      <c r="OMJ57" s="366"/>
      <c r="OMK57" s="366"/>
      <c r="OML57" s="366"/>
      <c r="OMM57" s="366"/>
      <c r="OMN57" s="366"/>
      <c r="OMO57" s="366"/>
      <c r="OMP57" s="366"/>
      <c r="OMQ57" s="366"/>
      <c r="OMR57" s="366"/>
      <c r="OMS57" s="366"/>
      <c r="OMT57" s="366"/>
      <c r="OMU57" s="366"/>
      <c r="OMV57" s="366"/>
      <c r="OMW57" s="366"/>
      <c r="OMX57" s="366"/>
      <c r="OMY57" s="366"/>
      <c r="OMZ57" s="366"/>
      <c r="ONA57" s="366"/>
      <c r="ONB57" s="366"/>
      <c r="ONC57" s="366"/>
      <c r="OND57" s="366"/>
      <c r="ONE57" s="366"/>
      <c r="ONF57" s="366"/>
      <c r="ONG57" s="366"/>
      <c r="ONH57" s="366"/>
      <c r="ONI57" s="366"/>
      <c r="ONJ57" s="366"/>
      <c r="ONK57" s="366"/>
      <c r="ONL57" s="366"/>
      <c r="ONM57" s="366"/>
      <c r="ONN57" s="366"/>
      <c r="ONO57" s="366"/>
      <c r="ONP57" s="366"/>
      <c r="ONQ57" s="366"/>
      <c r="ONR57" s="366"/>
      <c r="ONS57" s="366"/>
      <c r="ONT57" s="366"/>
      <c r="ONU57" s="366"/>
      <c r="ONV57" s="366"/>
      <c r="ONW57" s="366"/>
      <c r="ONX57" s="366"/>
      <c r="ONY57" s="366"/>
      <c r="ONZ57" s="366"/>
      <c r="OOA57" s="366"/>
      <c r="OOB57" s="366"/>
      <c r="OOC57" s="366"/>
      <c r="OOD57" s="366"/>
      <c r="OOE57" s="366"/>
      <c r="OOF57" s="366"/>
      <c r="OOG57" s="366"/>
      <c r="OOH57" s="366"/>
      <c r="OOI57" s="366"/>
      <c r="OOJ57" s="366"/>
      <c r="OOK57" s="366"/>
      <c r="OOL57" s="366"/>
      <c r="OOM57" s="366"/>
      <c r="OON57" s="366"/>
      <c r="OOO57" s="366"/>
      <c r="OOP57" s="366"/>
      <c r="OOQ57" s="366"/>
      <c r="OOR57" s="366"/>
      <c r="OOS57" s="366"/>
      <c r="OOT57" s="366"/>
      <c r="OOU57" s="366"/>
      <c r="OOV57" s="366"/>
      <c r="OOW57" s="366"/>
      <c r="OOX57" s="366"/>
      <c r="OOY57" s="366"/>
      <c r="OOZ57" s="366"/>
      <c r="OPA57" s="366"/>
      <c r="OPB57" s="366"/>
      <c r="OPC57" s="366"/>
      <c r="OPD57" s="366"/>
      <c r="OPE57" s="366"/>
      <c r="OPF57" s="366"/>
      <c r="OPG57" s="366"/>
      <c r="OPH57" s="366"/>
      <c r="OPI57" s="366"/>
      <c r="OPJ57" s="366"/>
      <c r="OPK57" s="366"/>
      <c r="OPL57" s="366"/>
      <c r="OPM57" s="366"/>
      <c r="OPN57" s="366"/>
      <c r="OPO57" s="366"/>
      <c r="OPP57" s="366"/>
      <c r="OPQ57" s="366"/>
      <c r="OPR57" s="366"/>
      <c r="OPS57" s="366"/>
      <c r="OPT57" s="366"/>
      <c r="OPU57" s="366"/>
      <c r="OPV57" s="366"/>
      <c r="OPW57" s="366"/>
      <c r="OPX57" s="366"/>
      <c r="OPY57" s="366"/>
      <c r="OPZ57" s="366"/>
      <c r="OQA57" s="366"/>
      <c r="OQB57" s="366"/>
      <c r="OQC57" s="366"/>
      <c r="OQD57" s="366"/>
      <c r="OQE57" s="366"/>
      <c r="OQF57" s="366"/>
      <c r="OQG57" s="366"/>
      <c r="OQH57" s="366"/>
      <c r="OQI57" s="366"/>
      <c r="OQJ57" s="366"/>
      <c r="OQK57" s="366"/>
      <c r="OQL57" s="366"/>
      <c r="OQM57" s="366"/>
      <c r="OQN57" s="366"/>
      <c r="OQO57" s="366"/>
      <c r="OQP57" s="366"/>
      <c r="OQQ57" s="366"/>
      <c r="OQR57" s="366"/>
      <c r="OQS57" s="366"/>
      <c r="OQT57" s="366"/>
      <c r="OQU57" s="366"/>
      <c r="OQV57" s="366"/>
      <c r="OQW57" s="366"/>
      <c r="OQX57" s="366"/>
      <c r="OQY57" s="366"/>
      <c r="OQZ57" s="366"/>
      <c r="ORA57" s="366"/>
      <c r="ORB57" s="366"/>
      <c r="ORC57" s="366"/>
      <c r="ORD57" s="366"/>
      <c r="ORE57" s="366"/>
      <c r="ORF57" s="366"/>
      <c r="ORG57" s="366"/>
      <c r="ORH57" s="366"/>
      <c r="ORI57" s="366"/>
      <c r="ORJ57" s="366"/>
      <c r="ORK57" s="366"/>
      <c r="ORL57" s="366"/>
      <c r="ORM57" s="366"/>
      <c r="ORN57" s="366"/>
      <c r="ORO57" s="366"/>
      <c r="ORP57" s="366"/>
      <c r="ORQ57" s="366"/>
      <c r="ORR57" s="366"/>
      <c r="ORS57" s="366"/>
      <c r="ORT57" s="366"/>
      <c r="ORU57" s="366"/>
      <c r="ORV57" s="366"/>
      <c r="ORW57" s="366"/>
      <c r="ORX57" s="366"/>
      <c r="ORY57" s="366"/>
      <c r="ORZ57" s="366"/>
      <c r="OSA57" s="366"/>
      <c r="OSB57" s="366"/>
      <c r="OSC57" s="366"/>
      <c r="OSD57" s="366"/>
      <c r="OSE57" s="366"/>
      <c r="OSF57" s="366"/>
      <c r="OSG57" s="366"/>
      <c r="OSH57" s="366"/>
      <c r="OSI57" s="366"/>
      <c r="OSJ57" s="366"/>
      <c r="OSK57" s="366"/>
      <c r="OSL57" s="366"/>
      <c r="OSM57" s="366"/>
      <c r="OSN57" s="366"/>
      <c r="OSO57" s="366"/>
      <c r="OSP57" s="366"/>
      <c r="OSQ57" s="366"/>
      <c r="OSR57" s="366"/>
      <c r="OSS57" s="366"/>
      <c r="OST57" s="366"/>
      <c r="OSU57" s="366"/>
      <c r="OSV57" s="366"/>
      <c r="OSW57" s="366"/>
      <c r="OSX57" s="366"/>
      <c r="OSY57" s="366"/>
      <c r="OSZ57" s="366"/>
      <c r="OTA57" s="366"/>
      <c r="OTB57" s="366"/>
      <c r="OTC57" s="366"/>
      <c r="OTD57" s="366"/>
      <c r="OTE57" s="366"/>
      <c r="OTF57" s="366"/>
      <c r="OTG57" s="366"/>
      <c r="OTH57" s="366"/>
      <c r="OTI57" s="366"/>
      <c r="OTJ57" s="366"/>
      <c r="OTK57" s="366"/>
      <c r="OTL57" s="366"/>
      <c r="OTM57" s="366"/>
      <c r="OTN57" s="366"/>
      <c r="OTO57" s="366"/>
      <c r="OTP57" s="366"/>
      <c r="OTQ57" s="366"/>
      <c r="OTR57" s="366"/>
      <c r="OTS57" s="366"/>
      <c r="OTT57" s="366"/>
      <c r="OTU57" s="366"/>
      <c r="OTV57" s="366"/>
      <c r="OTW57" s="366"/>
      <c r="OTX57" s="366"/>
      <c r="OTY57" s="366"/>
      <c r="OTZ57" s="366"/>
      <c r="OUA57" s="366"/>
      <c r="OUB57" s="366"/>
      <c r="OUC57" s="366"/>
      <c r="OUD57" s="366"/>
      <c r="OUE57" s="366"/>
      <c r="OUF57" s="366"/>
      <c r="OUG57" s="366"/>
      <c r="OUH57" s="366"/>
      <c r="OUI57" s="366"/>
      <c r="OUJ57" s="366"/>
      <c r="OUK57" s="366"/>
      <c r="OUL57" s="366"/>
      <c r="OUM57" s="366"/>
      <c r="OUN57" s="366"/>
      <c r="OUO57" s="366"/>
      <c r="OUP57" s="366"/>
      <c r="OUQ57" s="366"/>
      <c r="OUR57" s="366"/>
      <c r="OUS57" s="366"/>
      <c r="OUT57" s="366"/>
      <c r="OUU57" s="366"/>
      <c r="OUV57" s="366"/>
      <c r="OUW57" s="366"/>
      <c r="OUX57" s="366"/>
      <c r="OUY57" s="366"/>
      <c r="OUZ57" s="366"/>
      <c r="OVA57" s="366"/>
      <c r="OVB57" s="366"/>
      <c r="OVC57" s="366"/>
      <c r="OVD57" s="366"/>
      <c r="OVE57" s="366"/>
      <c r="OVF57" s="366"/>
      <c r="OVG57" s="366"/>
      <c r="OVH57" s="366"/>
      <c r="OVI57" s="366"/>
      <c r="OVJ57" s="366"/>
      <c r="OVK57" s="366"/>
      <c r="OVL57" s="366"/>
      <c r="OVM57" s="366"/>
      <c r="OVN57" s="366"/>
      <c r="OVO57" s="366"/>
      <c r="OVP57" s="366"/>
      <c r="OVQ57" s="366"/>
      <c r="OVR57" s="366"/>
      <c r="OVS57" s="366"/>
      <c r="OVT57" s="366"/>
      <c r="OVU57" s="366"/>
      <c r="OVV57" s="366"/>
      <c r="OVW57" s="366"/>
      <c r="OVX57" s="366"/>
      <c r="OVY57" s="366"/>
      <c r="OVZ57" s="366"/>
      <c r="OWA57" s="366"/>
      <c r="OWB57" s="366"/>
      <c r="OWC57" s="366"/>
      <c r="OWD57" s="366"/>
      <c r="OWE57" s="366"/>
      <c r="OWF57" s="366"/>
      <c r="OWG57" s="366"/>
      <c r="OWH57" s="366"/>
      <c r="OWI57" s="366"/>
      <c r="OWJ57" s="366"/>
      <c r="OWK57" s="366"/>
      <c r="OWL57" s="366"/>
      <c r="OWM57" s="366"/>
      <c r="OWN57" s="366"/>
      <c r="OWO57" s="366"/>
      <c r="OWP57" s="366"/>
      <c r="OWQ57" s="366"/>
      <c r="OWR57" s="366"/>
      <c r="OWS57" s="366"/>
      <c r="OWT57" s="366"/>
      <c r="OWU57" s="366"/>
      <c r="OWV57" s="366"/>
      <c r="OWW57" s="366"/>
      <c r="OWX57" s="366"/>
      <c r="OWY57" s="366"/>
      <c r="OWZ57" s="366"/>
      <c r="OXA57" s="366"/>
      <c r="OXB57" s="366"/>
      <c r="OXC57" s="366"/>
      <c r="OXD57" s="366"/>
      <c r="OXE57" s="366"/>
      <c r="OXF57" s="366"/>
      <c r="OXG57" s="366"/>
      <c r="OXH57" s="366"/>
      <c r="OXI57" s="366"/>
      <c r="OXJ57" s="366"/>
      <c r="OXK57" s="366"/>
      <c r="OXL57" s="366"/>
      <c r="OXM57" s="366"/>
      <c r="OXN57" s="366"/>
      <c r="OXO57" s="366"/>
      <c r="OXP57" s="366"/>
      <c r="OXQ57" s="366"/>
      <c r="OXR57" s="366"/>
      <c r="OXS57" s="366"/>
      <c r="OXT57" s="366"/>
      <c r="OXU57" s="366"/>
      <c r="OXV57" s="366"/>
      <c r="OXW57" s="366"/>
      <c r="OXX57" s="366"/>
      <c r="OXY57" s="366"/>
      <c r="OXZ57" s="366"/>
      <c r="OYA57" s="366"/>
      <c r="OYB57" s="366"/>
      <c r="OYC57" s="366"/>
      <c r="OYD57" s="366"/>
      <c r="OYE57" s="366"/>
      <c r="OYF57" s="366"/>
      <c r="OYG57" s="366"/>
      <c r="OYH57" s="366"/>
      <c r="OYI57" s="366"/>
      <c r="OYJ57" s="366"/>
      <c r="OYK57" s="366"/>
      <c r="OYL57" s="366"/>
      <c r="OYM57" s="366"/>
      <c r="OYN57" s="366"/>
      <c r="OYO57" s="366"/>
      <c r="OYP57" s="366"/>
      <c r="OYQ57" s="366"/>
      <c r="OYR57" s="366"/>
      <c r="OYS57" s="366"/>
      <c r="OYT57" s="366"/>
      <c r="OYU57" s="366"/>
      <c r="OYV57" s="366"/>
      <c r="OYW57" s="366"/>
      <c r="OYX57" s="366"/>
      <c r="OYY57" s="366"/>
      <c r="OYZ57" s="366"/>
      <c r="OZA57" s="366"/>
      <c r="OZB57" s="366"/>
      <c r="OZC57" s="366"/>
      <c r="OZD57" s="366"/>
      <c r="OZE57" s="366"/>
      <c r="OZF57" s="366"/>
      <c r="OZG57" s="366"/>
      <c r="OZH57" s="366"/>
      <c r="OZI57" s="366"/>
      <c r="OZJ57" s="366"/>
      <c r="OZK57" s="366"/>
      <c r="OZL57" s="366"/>
      <c r="OZM57" s="366"/>
      <c r="OZN57" s="366"/>
      <c r="OZO57" s="366"/>
      <c r="OZP57" s="366"/>
      <c r="OZQ57" s="366"/>
      <c r="OZR57" s="366"/>
      <c r="OZS57" s="366"/>
      <c r="OZT57" s="366"/>
      <c r="OZU57" s="366"/>
      <c r="OZV57" s="366"/>
      <c r="OZW57" s="366"/>
      <c r="OZX57" s="366"/>
      <c r="OZY57" s="366"/>
      <c r="OZZ57" s="366"/>
      <c r="PAA57" s="366"/>
      <c r="PAB57" s="366"/>
      <c r="PAC57" s="366"/>
      <c r="PAD57" s="366"/>
      <c r="PAE57" s="366"/>
      <c r="PAF57" s="366"/>
      <c r="PAG57" s="366"/>
      <c r="PAH57" s="366"/>
      <c r="PAI57" s="366"/>
      <c r="PAJ57" s="366"/>
      <c r="PAK57" s="366"/>
      <c r="PAL57" s="366"/>
      <c r="PAM57" s="366"/>
      <c r="PAN57" s="366"/>
      <c r="PAO57" s="366"/>
      <c r="PAP57" s="366"/>
      <c r="PAQ57" s="366"/>
      <c r="PAR57" s="366"/>
      <c r="PAS57" s="366"/>
      <c r="PAT57" s="366"/>
      <c r="PAU57" s="366"/>
      <c r="PAV57" s="366"/>
      <c r="PAW57" s="366"/>
      <c r="PAX57" s="366"/>
      <c r="PAY57" s="366"/>
      <c r="PAZ57" s="366"/>
      <c r="PBA57" s="366"/>
      <c r="PBB57" s="366"/>
      <c r="PBC57" s="366"/>
      <c r="PBD57" s="366"/>
      <c r="PBE57" s="366"/>
      <c r="PBF57" s="366"/>
      <c r="PBG57" s="366"/>
      <c r="PBH57" s="366"/>
      <c r="PBI57" s="366"/>
      <c r="PBJ57" s="366"/>
      <c r="PBK57" s="366"/>
      <c r="PBL57" s="366"/>
      <c r="PBM57" s="366"/>
      <c r="PBN57" s="366"/>
      <c r="PBO57" s="366"/>
      <c r="PBP57" s="366"/>
      <c r="PBQ57" s="366"/>
      <c r="PBR57" s="366"/>
      <c r="PBS57" s="366"/>
      <c r="PBT57" s="366"/>
      <c r="PBU57" s="366"/>
      <c r="PBV57" s="366"/>
      <c r="PBW57" s="366"/>
      <c r="PBX57" s="366"/>
      <c r="PBY57" s="366"/>
      <c r="PBZ57" s="366"/>
      <c r="PCA57" s="366"/>
      <c r="PCB57" s="366"/>
      <c r="PCC57" s="366"/>
      <c r="PCD57" s="366"/>
      <c r="PCE57" s="366"/>
      <c r="PCF57" s="366"/>
      <c r="PCG57" s="366"/>
      <c r="PCH57" s="366"/>
      <c r="PCI57" s="366"/>
      <c r="PCJ57" s="366"/>
      <c r="PCK57" s="366"/>
      <c r="PCL57" s="366"/>
      <c r="PCM57" s="366"/>
      <c r="PCN57" s="366"/>
      <c r="PCO57" s="366"/>
      <c r="PCP57" s="366"/>
      <c r="PCQ57" s="366"/>
      <c r="PCR57" s="366"/>
      <c r="PCS57" s="366"/>
      <c r="PCT57" s="366"/>
      <c r="PCU57" s="366"/>
      <c r="PCV57" s="366"/>
      <c r="PCW57" s="366"/>
      <c r="PCX57" s="366"/>
      <c r="PCY57" s="366"/>
      <c r="PCZ57" s="366"/>
      <c r="PDA57" s="366"/>
      <c r="PDB57" s="366"/>
      <c r="PDC57" s="366"/>
      <c r="PDD57" s="366"/>
      <c r="PDE57" s="366"/>
      <c r="PDF57" s="366"/>
      <c r="PDG57" s="366"/>
      <c r="PDH57" s="366"/>
      <c r="PDI57" s="366"/>
      <c r="PDJ57" s="366"/>
      <c r="PDK57" s="366"/>
      <c r="PDL57" s="366"/>
      <c r="PDM57" s="366"/>
      <c r="PDN57" s="366"/>
      <c r="PDO57" s="366"/>
      <c r="PDP57" s="366"/>
      <c r="PDQ57" s="366"/>
      <c r="PDR57" s="366"/>
      <c r="PDS57" s="366"/>
      <c r="PDT57" s="366"/>
      <c r="PDU57" s="366"/>
      <c r="PDV57" s="366"/>
      <c r="PDW57" s="366"/>
      <c r="PDX57" s="366"/>
      <c r="PDY57" s="366"/>
      <c r="PDZ57" s="366"/>
      <c r="PEA57" s="366"/>
      <c r="PEB57" s="366"/>
      <c r="PEC57" s="366"/>
      <c r="PED57" s="366"/>
      <c r="PEE57" s="366"/>
      <c r="PEF57" s="366"/>
      <c r="PEG57" s="366"/>
      <c r="PEH57" s="366"/>
      <c r="PEI57" s="366"/>
      <c r="PEJ57" s="366"/>
      <c r="PEK57" s="366"/>
      <c r="PEL57" s="366"/>
      <c r="PEM57" s="366"/>
      <c r="PEN57" s="366"/>
      <c r="PEO57" s="366"/>
      <c r="PEP57" s="366"/>
      <c r="PEQ57" s="366"/>
      <c r="PER57" s="366"/>
      <c r="PES57" s="366"/>
      <c r="PET57" s="366"/>
      <c r="PEU57" s="366"/>
      <c r="PEV57" s="366"/>
      <c r="PEW57" s="366"/>
      <c r="PEX57" s="366"/>
      <c r="PEY57" s="366"/>
      <c r="PEZ57" s="366"/>
      <c r="PFA57" s="366"/>
      <c r="PFB57" s="366"/>
      <c r="PFC57" s="366"/>
      <c r="PFD57" s="366"/>
      <c r="PFE57" s="366"/>
      <c r="PFF57" s="366"/>
      <c r="PFG57" s="366"/>
      <c r="PFH57" s="366"/>
      <c r="PFI57" s="366"/>
      <c r="PFJ57" s="366"/>
      <c r="PFK57" s="366"/>
      <c r="PFL57" s="366"/>
      <c r="PFM57" s="366"/>
      <c r="PFN57" s="366"/>
      <c r="PFO57" s="366"/>
      <c r="PFP57" s="366"/>
      <c r="PFQ57" s="366"/>
      <c r="PFR57" s="366"/>
      <c r="PFS57" s="366"/>
      <c r="PFT57" s="366"/>
      <c r="PFU57" s="366"/>
      <c r="PFV57" s="366"/>
      <c r="PFW57" s="366"/>
      <c r="PFX57" s="366"/>
      <c r="PFY57" s="366"/>
      <c r="PFZ57" s="366"/>
      <c r="PGA57" s="366"/>
      <c r="PGB57" s="366"/>
      <c r="PGC57" s="366"/>
      <c r="PGD57" s="366"/>
      <c r="PGE57" s="366"/>
      <c r="PGF57" s="366"/>
      <c r="PGG57" s="366"/>
      <c r="PGH57" s="366"/>
      <c r="PGI57" s="366"/>
      <c r="PGJ57" s="366"/>
      <c r="PGK57" s="366"/>
      <c r="PGL57" s="366"/>
      <c r="PGM57" s="366"/>
      <c r="PGN57" s="366"/>
      <c r="PGO57" s="366"/>
      <c r="PGP57" s="366"/>
      <c r="PGQ57" s="366"/>
      <c r="PGR57" s="366"/>
      <c r="PGS57" s="366"/>
      <c r="PGT57" s="366"/>
      <c r="PGU57" s="366"/>
      <c r="PGV57" s="366"/>
      <c r="PGW57" s="366"/>
      <c r="PGX57" s="366"/>
      <c r="PGY57" s="366"/>
      <c r="PGZ57" s="366"/>
      <c r="PHA57" s="366"/>
      <c r="PHB57" s="366"/>
      <c r="PHC57" s="366"/>
      <c r="PHD57" s="366"/>
      <c r="PHE57" s="366"/>
      <c r="PHF57" s="366"/>
      <c r="PHG57" s="366"/>
      <c r="PHH57" s="366"/>
      <c r="PHI57" s="366"/>
      <c r="PHJ57" s="366"/>
      <c r="PHK57" s="366"/>
      <c r="PHL57" s="366"/>
      <c r="PHM57" s="366"/>
      <c r="PHN57" s="366"/>
      <c r="PHO57" s="366"/>
      <c r="PHP57" s="366"/>
      <c r="PHQ57" s="366"/>
      <c r="PHR57" s="366"/>
      <c r="PHS57" s="366"/>
      <c r="PHT57" s="366"/>
      <c r="PHU57" s="366"/>
      <c r="PHV57" s="366"/>
      <c r="PHW57" s="366"/>
      <c r="PHX57" s="366"/>
      <c r="PHY57" s="366"/>
      <c r="PHZ57" s="366"/>
      <c r="PIA57" s="366"/>
      <c r="PIB57" s="366"/>
      <c r="PIC57" s="366"/>
      <c r="PID57" s="366"/>
      <c r="PIE57" s="366"/>
      <c r="PIF57" s="366"/>
      <c r="PIG57" s="366"/>
      <c r="PIH57" s="366"/>
      <c r="PII57" s="366"/>
      <c r="PIJ57" s="366"/>
      <c r="PIK57" s="366"/>
      <c r="PIL57" s="366"/>
      <c r="PIM57" s="366"/>
      <c r="PIN57" s="366"/>
      <c r="PIO57" s="366"/>
      <c r="PIP57" s="366"/>
      <c r="PIQ57" s="366"/>
      <c r="PIR57" s="366"/>
      <c r="PIS57" s="366"/>
      <c r="PIT57" s="366"/>
      <c r="PIU57" s="366"/>
      <c r="PIV57" s="366"/>
      <c r="PIW57" s="366"/>
      <c r="PIX57" s="366"/>
      <c r="PIY57" s="366"/>
      <c r="PIZ57" s="366"/>
      <c r="PJA57" s="366"/>
      <c r="PJB57" s="366"/>
      <c r="PJC57" s="366"/>
      <c r="PJD57" s="366"/>
      <c r="PJE57" s="366"/>
      <c r="PJF57" s="366"/>
      <c r="PJG57" s="366"/>
      <c r="PJH57" s="366"/>
      <c r="PJI57" s="366"/>
      <c r="PJJ57" s="366"/>
      <c r="PJK57" s="366"/>
      <c r="PJL57" s="366"/>
      <c r="PJM57" s="366"/>
      <c r="PJN57" s="366"/>
      <c r="PJO57" s="366"/>
      <c r="PJP57" s="366"/>
      <c r="PJQ57" s="366"/>
      <c r="PJR57" s="366"/>
      <c r="PJS57" s="366"/>
      <c r="PJT57" s="366"/>
      <c r="PJU57" s="366"/>
      <c r="PJV57" s="366"/>
      <c r="PJW57" s="366"/>
      <c r="PJX57" s="366"/>
      <c r="PJY57" s="366"/>
      <c r="PJZ57" s="366"/>
      <c r="PKA57" s="366"/>
      <c r="PKB57" s="366"/>
      <c r="PKC57" s="366"/>
      <c r="PKD57" s="366"/>
      <c r="PKE57" s="366"/>
      <c r="PKF57" s="366"/>
      <c r="PKG57" s="366"/>
      <c r="PKH57" s="366"/>
      <c r="PKI57" s="366"/>
      <c r="PKJ57" s="366"/>
      <c r="PKK57" s="366"/>
      <c r="PKL57" s="366"/>
      <c r="PKM57" s="366"/>
      <c r="PKN57" s="366"/>
      <c r="PKO57" s="366"/>
      <c r="PKP57" s="366"/>
      <c r="PKQ57" s="366"/>
      <c r="PKR57" s="366"/>
      <c r="PKS57" s="366"/>
      <c r="PKT57" s="366"/>
      <c r="PKU57" s="366"/>
      <c r="PKV57" s="366"/>
      <c r="PKW57" s="366"/>
      <c r="PKX57" s="366"/>
      <c r="PKY57" s="366"/>
      <c r="PKZ57" s="366"/>
      <c r="PLA57" s="366"/>
      <c r="PLB57" s="366"/>
      <c r="PLC57" s="366"/>
      <c r="PLD57" s="366"/>
      <c r="PLE57" s="366"/>
      <c r="PLF57" s="366"/>
      <c r="PLG57" s="366"/>
      <c r="PLH57" s="366"/>
      <c r="PLI57" s="366"/>
      <c r="PLJ57" s="366"/>
      <c r="PLK57" s="366"/>
      <c r="PLL57" s="366"/>
      <c r="PLM57" s="366"/>
      <c r="PLN57" s="366"/>
      <c r="PLO57" s="366"/>
      <c r="PLP57" s="366"/>
      <c r="PLQ57" s="366"/>
      <c r="PLR57" s="366"/>
      <c r="PLS57" s="366"/>
      <c r="PLT57" s="366"/>
      <c r="PLU57" s="366"/>
      <c r="PLV57" s="366"/>
      <c r="PLW57" s="366"/>
      <c r="PLX57" s="366"/>
      <c r="PLY57" s="366"/>
      <c r="PLZ57" s="366"/>
      <c r="PMA57" s="366"/>
      <c r="PMB57" s="366"/>
      <c r="PMC57" s="366"/>
      <c r="PMD57" s="366"/>
      <c r="PME57" s="366"/>
      <c r="PMF57" s="366"/>
      <c r="PMG57" s="366"/>
      <c r="PMH57" s="366"/>
      <c r="PMI57" s="366"/>
      <c r="PMJ57" s="366"/>
      <c r="PMK57" s="366"/>
      <c r="PML57" s="366"/>
      <c r="PMM57" s="366"/>
      <c r="PMN57" s="366"/>
      <c r="PMO57" s="366"/>
      <c r="PMP57" s="366"/>
      <c r="PMQ57" s="366"/>
      <c r="PMR57" s="366"/>
      <c r="PMS57" s="366"/>
      <c r="PMT57" s="366"/>
      <c r="PMU57" s="366"/>
      <c r="PMV57" s="366"/>
      <c r="PMW57" s="366"/>
      <c r="PMX57" s="366"/>
      <c r="PMY57" s="366"/>
      <c r="PMZ57" s="366"/>
      <c r="PNA57" s="366"/>
      <c r="PNB57" s="366"/>
      <c r="PNC57" s="366"/>
      <c r="PND57" s="366"/>
      <c r="PNE57" s="366"/>
      <c r="PNF57" s="366"/>
      <c r="PNG57" s="366"/>
      <c r="PNH57" s="366"/>
      <c r="PNI57" s="366"/>
      <c r="PNJ57" s="366"/>
      <c r="PNK57" s="366"/>
      <c r="PNL57" s="366"/>
      <c r="PNM57" s="366"/>
      <c r="PNN57" s="366"/>
      <c r="PNO57" s="366"/>
      <c r="PNP57" s="366"/>
      <c r="PNQ57" s="366"/>
      <c r="PNR57" s="366"/>
      <c r="PNS57" s="366"/>
      <c r="PNT57" s="366"/>
      <c r="PNU57" s="366"/>
      <c r="PNV57" s="366"/>
      <c r="PNW57" s="366"/>
      <c r="PNX57" s="366"/>
      <c r="PNY57" s="366"/>
      <c r="PNZ57" s="366"/>
      <c r="POA57" s="366"/>
      <c r="POB57" s="366"/>
      <c r="POC57" s="366"/>
      <c r="POD57" s="366"/>
      <c r="POE57" s="366"/>
      <c r="POF57" s="366"/>
      <c r="POG57" s="366"/>
      <c r="POH57" s="366"/>
      <c r="POI57" s="366"/>
      <c r="POJ57" s="366"/>
      <c r="POK57" s="366"/>
      <c r="POL57" s="366"/>
      <c r="POM57" s="366"/>
      <c r="PON57" s="366"/>
      <c r="POO57" s="366"/>
      <c r="POP57" s="366"/>
      <c r="POQ57" s="366"/>
      <c r="POR57" s="366"/>
      <c r="POS57" s="366"/>
      <c r="POT57" s="366"/>
      <c r="POU57" s="366"/>
      <c r="POV57" s="366"/>
      <c r="POW57" s="366"/>
      <c r="POX57" s="366"/>
      <c r="POY57" s="366"/>
      <c r="POZ57" s="366"/>
      <c r="PPA57" s="366"/>
      <c r="PPB57" s="366"/>
      <c r="PPC57" s="366"/>
      <c r="PPD57" s="366"/>
      <c r="PPE57" s="366"/>
      <c r="PPF57" s="366"/>
      <c r="PPG57" s="366"/>
      <c r="PPH57" s="366"/>
      <c r="PPI57" s="366"/>
      <c r="PPJ57" s="366"/>
      <c r="PPK57" s="366"/>
      <c r="PPL57" s="366"/>
      <c r="PPM57" s="366"/>
      <c r="PPN57" s="366"/>
      <c r="PPO57" s="366"/>
      <c r="PPP57" s="366"/>
      <c r="PPQ57" s="366"/>
      <c r="PPR57" s="366"/>
      <c r="PPS57" s="366"/>
      <c r="PPT57" s="366"/>
      <c r="PPU57" s="366"/>
      <c r="PPV57" s="366"/>
      <c r="PPW57" s="366"/>
      <c r="PPX57" s="366"/>
      <c r="PPY57" s="366"/>
      <c r="PPZ57" s="366"/>
      <c r="PQA57" s="366"/>
      <c r="PQB57" s="366"/>
      <c r="PQC57" s="366"/>
      <c r="PQD57" s="366"/>
      <c r="PQE57" s="366"/>
      <c r="PQF57" s="366"/>
      <c r="PQG57" s="366"/>
      <c r="PQH57" s="366"/>
      <c r="PQI57" s="366"/>
      <c r="PQJ57" s="366"/>
      <c r="PQK57" s="366"/>
      <c r="PQL57" s="366"/>
      <c r="PQM57" s="366"/>
      <c r="PQN57" s="366"/>
      <c r="PQO57" s="366"/>
      <c r="PQP57" s="366"/>
      <c r="PQQ57" s="366"/>
      <c r="PQR57" s="366"/>
      <c r="PQS57" s="366"/>
      <c r="PQT57" s="366"/>
      <c r="PQU57" s="366"/>
      <c r="PQV57" s="366"/>
      <c r="PQW57" s="366"/>
      <c r="PQX57" s="366"/>
      <c r="PQY57" s="366"/>
      <c r="PQZ57" s="366"/>
      <c r="PRA57" s="366"/>
      <c r="PRB57" s="366"/>
      <c r="PRC57" s="366"/>
      <c r="PRD57" s="366"/>
      <c r="PRE57" s="366"/>
      <c r="PRF57" s="366"/>
      <c r="PRG57" s="366"/>
      <c r="PRH57" s="366"/>
      <c r="PRI57" s="366"/>
      <c r="PRJ57" s="366"/>
      <c r="PRK57" s="366"/>
      <c r="PRL57" s="366"/>
      <c r="PRM57" s="366"/>
      <c r="PRN57" s="366"/>
      <c r="PRO57" s="366"/>
      <c r="PRP57" s="366"/>
      <c r="PRQ57" s="366"/>
      <c r="PRR57" s="366"/>
      <c r="PRS57" s="366"/>
      <c r="PRT57" s="366"/>
      <c r="PRU57" s="366"/>
      <c r="PRV57" s="366"/>
      <c r="PRW57" s="366"/>
      <c r="PRX57" s="366"/>
      <c r="PRY57" s="366"/>
      <c r="PRZ57" s="366"/>
      <c r="PSA57" s="366"/>
      <c r="PSB57" s="366"/>
      <c r="PSC57" s="366"/>
      <c r="PSD57" s="366"/>
      <c r="PSE57" s="366"/>
      <c r="PSF57" s="366"/>
      <c r="PSG57" s="366"/>
      <c r="PSH57" s="366"/>
      <c r="PSI57" s="366"/>
      <c r="PSJ57" s="366"/>
      <c r="PSK57" s="366"/>
      <c r="PSL57" s="366"/>
      <c r="PSM57" s="366"/>
      <c r="PSN57" s="366"/>
      <c r="PSO57" s="366"/>
      <c r="PSP57" s="366"/>
      <c r="PSQ57" s="366"/>
      <c r="PSR57" s="366"/>
      <c r="PSS57" s="366"/>
      <c r="PST57" s="366"/>
      <c r="PSU57" s="366"/>
      <c r="PSV57" s="366"/>
      <c r="PSW57" s="366"/>
      <c r="PSX57" s="366"/>
      <c r="PSY57" s="366"/>
      <c r="PSZ57" s="366"/>
      <c r="PTA57" s="366"/>
      <c r="PTB57" s="366"/>
      <c r="PTC57" s="366"/>
      <c r="PTD57" s="366"/>
      <c r="PTE57" s="366"/>
      <c r="PTF57" s="366"/>
      <c r="PTG57" s="366"/>
      <c r="PTH57" s="366"/>
      <c r="PTI57" s="366"/>
      <c r="PTJ57" s="366"/>
      <c r="PTK57" s="366"/>
      <c r="PTL57" s="366"/>
      <c r="PTM57" s="366"/>
      <c r="PTN57" s="366"/>
      <c r="PTO57" s="366"/>
      <c r="PTP57" s="366"/>
      <c r="PTQ57" s="366"/>
      <c r="PTR57" s="366"/>
      <c r="PTS57" s="366"/>
      <c r="PTT57" s="366"/>
      <c r="PTU57" s="366"/>
      <c r="PTV57" s="366"/>
      <c r="PTW57" s="366"/>
      <c r="PTX57" s="366"/>
      <c r="PTY57" s="366"/>
      <c r="PTZ57" s="366"/>
      <c r="PUA57" s="366"/>
      <c r="PUB57" s="366"/>
      <c r="PUC57" s="366"/>
      <c r="PUD57" s="366"/>
      <c r="PUE57" s="366"/>
      <c r="PUF57" s="366"/>
      <c r="PUG57" s="366"/>
      <c r="PUH57" s="366"/>
      <c r="PUI57" s="366"/>
      <c r="PUJ57" s="366"/>
      <c r="PUK57" s="366"/>
      <c r="PUL57" s="366"/>
      <c r="PUM57" s="366"/>
      <c r="PUN57" s="366"/>
      <c r="PUO57" s="366"/>
      <c r="PUP57" s="366"/>
      <c r="PUQ57" s="366"/>
      <c r="PUR57" s="366"/>
      <c r="PUS57" s="366"/>
      <c r="PUT57" s="366"/>
      <c r="PUU57" s="366"/>
      <c r="PUV57" s="366"/>
      <c r="PUW57" s="366"/>
      <c r="PUX57" s="366"/>
      <c r="PUY57" s="366"/>
      <c r="PUZ57" s="366"/>
      <c r="PVA57" s="366"/>
      <c r="PVB57" s="366"/>
      <c r="PVC57" s="366"/>
      <c r="PVD57" s="366"/>
      <c r="PVE57" s="366"/>
      <c r="PVF57" s="366"/>
      <c r="PVG57" s="366"/>
      <c r="PVH57" s="366"/>
      <c r="PVI57" s="366"/>
      <c r="PVJ57" s="366"/>
      <c r="PVK57" s="366"/>
      <c r="PVL57" s="366"/>
      <c r="PVM57" s="366"/>
      <c r="PVN57" s="366"/>
      <c r="PVO57" s="366"/>
      <c r="PVP57" s="366"/>
      <c r="PVQ57" s="366"/>
      <c r="PVR57" s="366"/>
      <c r="PVS57" s="366"/>
      <c r="PVT57" s="366"/>
      <c r="PVU57" s="366"/>
      <c r="PVV57" s="366"/>
      <c r="PVW57" s="366"/>
      <c r="PVX57" s="366"/>
      <c r="PVY57" s="366"/>
      <c r="PVZ57" s="366"/>
      <c r="PWA57" s="366"/>
      <c r="PWB57" s="366"/>
      <c r="PWC57" s="366"/>
      <c r="PWD57" s="366"/>
      <c r="PWE57" s="366"/>
      <c r="PWF57" s="366"/>
      <c r="PWG57" s="366"/>
      <c r="PWH57" s="366"/>
      <c r="PWI57" s="366"/>
      <c r="PWJ57" s="366"/>
      <c r="PWK57" s="366"/>
      <c r="PWL57" s="366"/>
      <c r="PWM57" s="366"/>
      <c r="PWN57" s="366"/>
      <c r="PWO57" s="366"/>
      <c r="PWP57" s="366"/>
      <c r="PWQ57" s="366"/>
      <c r="PWR57" s="366"/>
      <c r="PWS57" s="366"/>
      <c r="PWT57" s="366"/>
      <c r="PWU57" s="366"/>
      <c r="PWV57" s="366"/>
      <c r="PWW57" s="366"/>
      <c r="PWX57" s="366"/>
      <c r="PWY57" s="366"/>
      <c r="PWZ57" s="366"/>
      <c r="PXA57" s="366"/>
      <c r="PXB57" s="366"/>
      <c r="PXC57" s="366"/>
      <c r="PXD57" s="366"/>
      <c r="PXE57" s="366"/>
      <c r="PXF57" s="366"/>
      <c r="PXG57" s="366"/>
      <c r="PXH57" s="366"/>
      <c r="PXI57" s="366"/>
      <c r="PXJ57" s="366"/>
      <c r="PXK57" s="366"/>
      <c r="PXL57" s="366"/>
      <c r="PXM57" s="366"/>
      <c r="PXN57" s="366"/>
      <c r="PXO57" s="366"/>
      <c r="PXP57" s="366"/>
      <c r="PXQ57" s="366"/>
      <c r="PXR57" s="366"/>
      <c r="PXS57" s="366"/>
      <c r="PXT57" s="366"/>
      <c r="PXU57" s="366"/>
      <c r="PXV57" s="366"/>
      <c r="PXW57" s="366"/>
      <c r="PXX57" s="366"/>
      <c r="PXY57" s="366"/>
      <c r="PXZ57" s="366"/>
      <c r="PYA57" s="366"/>
      <c r="PYB57" s="366"/>
      <c r="PYC57" s="366"/>
      <c r="PYD57" s="366"/>
      <c r="PYE57" s="366"/>
      <c r="PYF57" s="366"/>
      <c r="PYG57" s="366"/>
      <c r="PYH57" s="366"/>
      <c r="PYI57" s="366"/>
      <c r="PYJ57" s="366"/>
      <c r="PYK57" s="366"/>
      <c r="PYL57" s="366"/>
      <c r="PYM57" s="366"/>
      <c r="PYN57" s="366"/>
      <c r="PYO57" s="366"/>
      <c r="PYP57" s="366"/>
      <c r="PYQ57" s="366"/>
      <c r="PYR57" s="366"/>
      <c r="PYS57" s="366"/>
      <c r="PYT57" s="366"/>
      <c r="PYU57" s="366"/>
      <c r="PYV57" s="366"/>
      <c r="PYW57" s="366"/>
      <c r="PYX57" s="366"/>
      <c r="PYY57" s="366"/>
      <c r="PYZ57" s="366"/>
      <c r="PZA57" s="366"/>
      <c r="PZB57" s="366"/>
      <c r="PZC57" s="366"/>
      <c r="PZD57" s="366"/>
      <c r="PZE57" s="366"/>
      <c r="PZF57" s="366"/>
      <c r="PZG57" s="366"/>
      <c r="PZH57" s="366"/>
      <c r="PZI57" s="366"/>
      <c r="PZJ57" s="366"/>
      <c r="PZK57" s="366"/>
      <c r="PZL57" s="366"/>
      <c r="PZM57" s="366"/>
      <c r="PZN57" s="366"/>
      <c r="PZO57" s="366"/>
      <c r="PZP57" s="366"/>
      <c r="PZQ57" s="366"/>
      <c r="PZR57" s="366"/>
      <c r="PZS57" s="366"/>
      <c r="PZT57" s="366"/>
      <c r="PZU57" s="366"/>
      <c r="PZV57" s="366"/>
      <c r="PZW57" s="366"/>
      <c r="PZX57" s="366"/>
      <c r="PZY57" s="366"/>
      <c r="PZZ57" s="366"/>
      <c r="QAA57" s="366"/>
      <c r="QAB57" s="366"/>
      <c r="QAC57" s="366"/>
      <c r="QAD57" s="366"/>
      <c r="QAE57" s="366"/>
      <c r="QAF57" s="366"/>
      <c r="QAG57" s="366"/>
      <c r="QAH57" s="366"/>
      <c r="QAI57" s="366"/>
      <c r="QAJ57" s="366"/>
      <c r="QAK57" s="366"/>
      <c r="QAL57" s="366"/>
      <c r="QAM57" s="366"/>
      <c r="QAN57" s="366"/>
      <c r="QAO57" s="366"/>
      <c r="QAP57" s="366"/>
      <c r="QAQ57" s="366"/>
      <c r="QAR57" s="366"/>
      <c r="QAS57" s="366"/>
      <c r="QAT57" s="366"/>
      <c r="QAU57" s="366"/>
      <c r="QAV57" s="366"/>
      <c r="QAW57" s="366"/>
      <c r="QAX57" s="366"/>
      <c r="QAY57" s="366"/>
      <c r="QAZ57" s="366"/>
      <c r="QBA57" s="366"/>
      <c r="QBB57" s="366"/>
      <c r="QBC57" s="366"/>
      <c r="QBD57" s="366"/>
      <c r="QBE57" s="366"/>
      <c r="QBF57" s="366"/>
      <c r="QBG57" s="366"/>
      <c r="QBH57" s="366"/>
      <c r="QBI57" s="366"/>
      <c r="QBJ57" s="366"/>
      <c r="QBK57" s="366"/>
      <c r="QBL57" s="366"/>
      <c r="QBM57" s="366"/>
      <c r="QBN57" s="366"/>
      <c r="QBO57" s="366"/>
      <c r="QBP57" s="366"/>
      <c r="QBQ57" s="366"/>
      <c r="QBR57" s="366"/>
      <c r="QBS57" s="366"/>
      <c r="QBT57" s="366"/>
      <c r="QBU57" s="366"/>
      <c r="QBV57" s="366"/>
      <c r="QBW57" s="366"/>
      <c r="QBX57" s="366"/>
      <c r="QBY57" s="366"/>
      <c r="QBZ57" s="366"/>
      <c r="QCA57" s="366"/>
      <c r="QCB57" s="366"/>
      <c r="QCC57" s="366"/>
      <c r="QCD57" s="366"/>
      <c r="QCE57" s="366"/>
      <c r="QCF57" s="366"/>
      <c r="QCG57" s="366"/>
      <c r="QCH57" s="366"/>
      <c r="QCI57" s="366"/>
      <c r="QCJ57" s="366"/>
      <c r="QCK57" s="366"/>
      <c r="QCL57" s="366"/>
      <c r="QCM57" s="366"/>
      <c r="QCN57" s="366"/>
      <c r="QCO57" s="366"/>
      <c r="QCP57" s="366"/>
      <c r="QCQ57" s="366"/>
      <c r="QCR57" s="366"/>
      <c r="QCS57" s="366"/>
      <c r="QCT57" s="366"/>
      <c r="QCU57" s="366"/>
      <c r="QCV57" s="366"/>
      <c r="QCW57" s="366"/>
      <c r="QCX57" s="366"/>
      <c r="QCY57" s="366"/>
      <c r="QCZ57" s="366"/>
      <c r="QDA57" s="366"/>
      <c r="QDB57" s="366"/>
      <c r="QDC57" s="366"/>
      <c r="QDD57" s="366"/>
      <c r="QDE57" s="366"/>
      <c r="QDF57" s="366"/>
      <c r="QDG57" s="366"/>
      <c r="QDH57" s="366"/>
      <c r="QDI57" s="366"/>
      <c r="QDJ57" s="366"/>
      <c r="QDK57" s="366"/>
      <c r="QDL57" s="366"/>
      <c r="QDM57" s="366"/>
      <c r="QDN57" s="366"/>
      <c r="QDO57" s="366"/>
      <c r="QDP57" s="366"/>
      <c r="QDQ57" s="366"/>
      <c r="QDR57" s="366"/>
      <c r="QDS57" s="366"/>
      <c r="QDT57" s="366"/>
      <c r="QDU57" s="366"/>
      <c r="QDV57" s="366"/>
      <c r="QDW57" s="366"/>
      <c r="QDX57" s="366"/>
      <c r="QDY57" s="366"/>
      <c r="QDZ57" s="366"/>
      <c r="QEA57" s="366"/>
      <c r="QEB57" s="366"/>
      <c r="QEC57" s="366"/>
      <c r="QED57" s="366"/>
      <c r="QEE57" s="366"/>
      <c r="QEF57" s="366"/>
      <c r="QEG57" s="366"/>
      <c r="QEH57" s="366"/>
      <c r="QEI57" s="366"/>
      <c r="QEJ57" s="366"/>
      <c r="QEK57" s="366"/>
      <c r="QEL57" s="366"/>
      <c r="QEM57" s="366"/>
      <c r="QEN57" s="366"/>
      <c r="QEO57" s="366"/>
      <c r="QEP57" s="366"/>
      <c r="QEQ57" s="366"/>
      <c r="QER57" s="366"/>
      <c r="QES57" s="366"/>
      <c r="QET57" s="366"/>
      <c r="QEU57" s="366"/>
      <c r="QEV57" s="366"/>
      <c r="QEW57" s="366"/>
      <c r="QEX57" s="366"/>
      <c r="QEY57" s="366"/>
      <c r="QEZ57" s="366"/>
      <c r="QFA57" s="366"/>
      <c r="QFB57" s="366"/>
      <c r="QFC57" s="366"/>
      <c r="QFD57" s="366"/>
      <c r="QFE57" s="366"/>
      <c r="QFF57" s="366"/>
      <c r="QFG57" s="366"/>
      <c r="QFH57" s="366"/>
      <c r="QFI57" s="366"/>
      <c r="QFJ57" s="366"/>
      <c r="QFK57" s="366"/>
      <c r="QFL57" s="366"/>
      <c r="QFM57" s="366"/>
      <c r="QFN57" s="366"/>
      <c r="QFO57" s="366"/>
      <c r="QFP57" s="366"/>
      <c r="QFQ57" s="366"/>
      <c r="QFR57" s="366"/>
      <c r="QFS57" s="366"/>
      <c r="QFT57" s="366"/>
      <c r="QFU57" s="366"/>
      <c r="QFV57" s="366"/>
      <c r="QFW57" s="366"/>
      <c r="QFX57" s="366"/>
      <c r="QFY57" s="366"/>
      <c r="QFZ57" s="366"/>
      <c r="QGA57" s="366"/>
      <c r="QGB57" s="366"/>
      <c r="QGC57" s="366"/>
      <c r="QGD57" s="366"/>
      <c r="QGE57" s="366"/>
      <c r="QGF57" s="366"/>
      <c r="QGG57" s="366"/>
      <c r="QGH57" s="366"/>
      <c r="QGI57" s="366"/>
      <c r="QGJ57" s="366"/>
      <c r="QGK57" s="366"/>
      <c r="QGL57" s="366"/>
      <c r="QGM57" s="366"/>
      <c r="QGN57" s="366"/>
      <c r="QGO57" s="366"/>
      <c r="QGP57" s="366"/>
      <c r="QGQ57" s="366"/>
      <c r="QGR57" s="366"/>
      <c r="QGS57" s="366"/>
      <c r="QGT57" s="366"/>
      <c r="QGU57" s="366"/>
      <c r="QGV57" s="366"/>
      <c r="QGW57" s="366"/>
      <c r="QGX57" s="366"/>
      <c r="QGY57" s="366"/>
      <c r="QGZ57" s="366"/>
      <c r="QHA57" s="366"/>
      <c r="QHB57" s="366"/>
      <c r="QHC57" s="366"/>
      <c r="QHD57" s="366"/>
      <c r="QHE57" s="366"/>
      <c r="QHF57" s="366"/>
      <c r="QHG57" s="366"/>
      <c r="QHH57" s="366"/>
      <c r="QHI57" s="366"/>
      <c r="QHJ57" s="366"/>
      <c r="QHK57" s="366"/>
      <c r="QHL57" s="366"/>
      <c r="QHM57" s="366"/>
      <c r="QHN57" s="366"/>
      <c r="QHO57" s="366"/>
      <c r="QHP57" s="366"/>
      <c r="QHQ57" s="366"/>
      <c r="QHR57" s="366"/>
      <c r="QHS57" s="366"/>
      <c r="QHT57" s="366"/>
      <c r="QHU57" s="366"/>
      <c r="QHV57" s="366"/>
      <c r="QHW57" s="366"/>
      <c r="QHX57" s="366"/>
      <c r="QHY57" s="366"/>
      <c r="QHZ57" s="366"/>
      <c r="QIA57" s="366"/>
      <c r="QIB57" s="366"/>
      <c r="QIC57" s="366"/>
      <c r="QID57" s="366"/>
      <c r="QIE57" s="366"/>
      <c r="QIF57" s="366"/>
      <c r="QIG57" s="366"/>
      <c r="QIH57" s="366"/>
      <c r="QII57" s="366"/>
      <c r="QIJ57" s="366"/>
      <c r="QIK57" s="366"/>
      <c r="QIL57" s="366"/>
      <c r="QIM57" s="366"/>
      <c r="QIN57" s="366"/>
      <c r="QIO57" s="366"/>
      <c r="QIP57" s="366"/>
      <c r="QIQ57" s="366"/>
      <c r="QIR57" s="366"/>
      <c r="QIS57" s="366"/>
      <c r="QIT57" s="366"/>
      <c r="QIU57" s="366"/>
      <c r="QIV57" s="366"/>
      <c r="QIW57" s="366"/>
      <c r="QIX57" s="366"/>
      <c r="QIY57" s="366"/>
      <c r="QIZ57" s="366"/>
      <c r="QJA57" s="366"/>
      <c r="QJB57" s="366"/>
      <c r="QJC57" s="366"/>
      <c r="QJD57" s="366"/>
      <c r="QJE57" s="366"/>
      <c r="QJF57" s="366"/>
      <c r="QJG57" s="366"/>
      <c r="QJH57" s="366"/>
      <c r="QJI57" s="366"/>
      <c r="QJJ57" s="366"/>
      <c r="QJK57" s="366"/>
      <c r="QJL57" s="366"/>
      <c r="QJM57" s="366"/>
      <c r="QJN57" s="366"/>
      <c r="QJO57" s="366"/>
      <c r="QJP57" s="366"/>
      <c r="QJQ57" s="366"/>
      <c r="QJR57" s="366"/>
      <c r="QJS57" s="366"/>
      <c r="QJT57" s="366"/>
      <c r="QJU57" s="366"/>
      <c r="QJV57" s="366"/>
      <c r="QJW57" s="366"/>
      <c r="QJX57" s="366"/>
      <c r="QJY57" s="366"/>
      <c r="QJZ57" s="366"/>
      <c r="QKA57" s="366"/>
      <c r="QKB57" s="366"/>
      <c r="QKC57" s="366"/>
      <c r="QKD57" s="366"/>
      <c r="QKE57" s="366"/>
      <c r="QKF57" s="366"/>
      <c r="QKG57" s="366"/>
      <c r="QKH57" s="366"/>
      <c r="QKI57" s="366"/>
      <c r="QKJ57" s="366"/>
      <c r="QKK57" s="366"/>
      <c r="QKL57" s="366"/>
      <c r="QKM57" s="366"/>
      <c r="QKN57" s="366"/>
      <c r="QKO57" s="366"/>
      <c r="QKP57" s="366"/>
      <c r="QKQ57" s="366"/>
      <c r="QKR57" s="366"/>
      <c r="QKS57" s="366"/>
      <c r="QKT57" s="366"/>
      <c r="QKU57" s="366"/>
      <c r="QKV57" s="366"/>
      <c r="QKW57" s="366"/>
      <c r="QKX57" s="366"/>
      <c r="QKY57" s="366"/>
      <c r="QKZ57" s="366"/>
      <c r="QLA57" s="366"/>
      <c r="QLB57" s="366"/>
      <c r="QLC57" s="366"/>
      <c r="QLD57" s="366"/>
      <c r="QLE57" s="366"/>
      <c r="QLF57" s="366"/>
      <c r="QLG57" s="366"/>
      <c r="QLH57" s="366"/>
      <c r="QLI57" s="366"/>
      <c r="QLJ57" s="366"/>
      <c r="QLK57" s="366"/>
      <c r="QLL57" s="366"/>
      <c r="QLM57" s="366"/>
      <c r="QLN57" s="366"/>
      <c r="QLO57" s="366"/>
      <c r="QLP57" s="366"/>
      <c r="QLQ57" s="366"/>
      <c r="QLR57" s="366"/>
      <c r="QLS57" s="366"/>
      <c r="QLT57" s="366"/>
      <c r="QLU57" s="366"/>
      <c r="QLV57" s="366"/>
      <c r="QLW57" s="366"/>
      <c r="QLX57" s="366"/>
      <c r="QLY57" s="366"/>
      <c r="QLZ57" s="366"/>
      <c r="QMA57" s="366"/>
      <c r="QMB57" s="366"/>
      <c r="QMC57" s="366"/>
      <c r="QMD57" s="366"/>
      <c r="QME57" s="366"/>
      <c r="QMF57" s="366"/>
      <c r="QMG57" s="366"/>
      <c r="QMH57" s="366"/>
      <c r="QMI57" s="366"/>
      <c r="QMJ57" s="366"/>
      <c r="QMK57" s="366"/>
      <c r="QML57" s="366"/>
      <c r="QMM57" s="366"/>
      <c r="QMN57" s="366"/>
      <c r="QMO57" s="366"/>
      <c r="QMP57" s="366"/>
      <c r="QMQ57" s="366"/>
      <c r="QMR57" s="366"/>
      <c r="QMS57" s="366"/>
      <c r="QMT57" s="366"/>
      <c r="QMU57" s="366"/>
      <c r="QMV57" s="366"/>
      <c r="QMW57" s="366"/>
      <c r="QMX57" s="366"/>
      <c r="QMY57" s="366"/>
      <c r="QMZ57" s="366"/>
      <c r="QNA57" s="366"/>
      <c r="QNB57" s="366"/>
      <c r="QNC57" s="366"/>
      <c r="QND57" s="366"/>
      <c r="QNE57" s="366"/>
      <c r="QNF57" s="366"/>
      <c r="QNG57" s="366"/>
      <c r="QNH57" s="366"/>
      <c r="QNI57" s="366"/>
      <c r="QNJ57" s="366"/>
      <c r="QNK57" s="366"/>
      <c r="QNL57" s="366"/>
      <c r="QNM57" s="366"/>
      <c r="QNN57" s="366"/>
      <c r="QNO57" s="366"/>
      <c r="QNP57" s="366"/>
      <c r="QNQ57" s="366"/>
      <c r="QNR57" s="366"/>
      <c r="QNS57" s="366"/>
      <c r="QNT57" s="366"/>
      <c r="QNU57" s="366"/>
      <c r="QNV57" s="366"/>
      <c r="QNW57" s="366"/>
      <c r="QNX57" s="366"/>
      <c r="QNY57" s="366"/>
      <c r="QNZ57" s="366"/>
      <c r="QOA57" s="366"/>
      <c r="QOB57" s="366"/>
      <c r="QOC57" s="366"/>
      <c r="QOD57" s="366"/>
      <c r="QOE57" s="366"/>
      <c r="QOF57" s="366"/>
      <c r="QOG57" s="366"/>
      <c r="QOH57" s="366"/>
      <c r="QOI57" s="366"/>
      <c r="QOJ57" s="366"/>
      <c r="QOK57" s="366"/>
      <c r="QOL57" s="366"/>
      <c r="QOM57" s="366"/>
      <c r="QON57" s="366"/>
      <c r="QOO57" s="366"/>
      <c r="QOP57" s="366"/>
      <c r="QOQ57" s="366"/>
      <c r="QOR57" s="366"/>
      <c r="QOS57" s="366"/>
      <c r="QOT57" s="366"/>
      <c r="QOU57" s="366"/>
      <c r="QOV57" s="366"/>
      <c r="QOW57" s="366"/>
      <c r="QOX57" s="366"/>
      <c r="QOY57" s="366"/>
      <c r="QOZ57" s="366"/>
      <c r="QPA57" s="366"/>
      <c r="QPB57" s="366"/>
      <c r="QPC57" s="366"/>
      <c r="QPD57" s="366"/>
      <c r="QPE57" s="366"/>
      <c r="QPF57" s="366"/>
      <c r="QPG57" s="366"/>
      <c r="QPH57" s="366"/>
      <c r="QPI57" s="366"/>
      <c r="QPJ57" s="366"/>
      <c r="QPK57" s="366"/>
      <c r="QPL57" s="366"/>
      <c r="QPM57" s="366"/>
      <c r="QPN57" s="366"/>
      <c r="QPO57" s="366"/>
      <c r="QPP57" s="366"/>
      <c r="QPQ57" s="366"/>
      <c r="QPR57" s="366"/>
      <c r="QPS57" s="366"/>
      <c r="QPT57" s="366"/>
      <c r="QPU57" s="366"/>
      <c r="QPV57" s="366"/>
      <c r="QPW57" s="366"/>
      <c r="QPX57" s="366"/>
      <c r="QPY57" s="366"/>
      <c r="QPZ57" s="366"/>
      <c r="QQA57" s="366"/>
      <c r="QQB57" s="366"/>
      <c r="QQC57" s="366"/>
      <c r="QQD57" s="366"/>
      <c r="QQE57" s="366"/>
      <c r="QQF57" s="366"/>
      <c r="QQG57" s="366"/>
      <c r="QQH57" s="366"/>
      <c r="QQI57" s="366"/>
      <c r="QQJ57" s="366"/>
      <c r="QQK57" s="366"/>
      <c r="QQL57" s="366"/>
      <c r="QQM57" s="366"/>
      <c r="QQN57" s="366"/>
      <c r="QQO57" s="366"/>
      <c r="QQP57" s="366"/>
      <c r="QQQ57" s="366"/>
      <c r="QQR57" s="366"/>
      <c r="QQS57" s="366"/>
      <c r="QQT57" s="366"/>
      <c r="QQU57" s="366"/>
      <c r="QQV57" s="366"/>
      <c r="QQW57" s="366"/>
      <c r="QQX57" s="366"/>
      <c r="QQY57" s="366"/>
      <c r="QQZ57" s="366"/>
      <c r="QRA57" s="366"/>
      <c r="QRB57" s="366"/>
      <c r="QRC57" s="366"/>
      <c r="QRD57" s="366"/>
      <c r="QRE57" s="366"/>
      <c r="QRF57" s="366"/>
      <c r="QRG57" s="366"/>
      <c r="QRH57" s="366"/>
      <c r="QRI57" s="366"/>
      <c r="QRJ57" s="366"/>
      <c r="QRK57" s="366"/>
      <c r="QRL57" s="366"/>
      <c r="QRM57" s="366"/>
      <c r="QRN57" s="366"/>
      <c r="QRO57" s="366"/>
      <c r="QRP57" s="366"/>
      <c r="QRQ57" s="366"/>
      <c r="QRR57" s="366"/>
      <c r="QRS57" s="366"/>
      <c r="QRT57" s="366"/>
      <c r="QRU57" s="366"/>
      <c r="QRV57" s="366"/>
      <c r="QRW57" s="366"/>
      <c r="QRX57" s="366"/>
      <c r="QRY57" s="366"/>
      <c r="QRZ57" s="366"/>
      <c r="QSA57" s="366"/>
      <c r="QSB57" s="366"/>
      <c r="QSC57" s="366"/>
      <c r="QSD57" s="366"/>
      <c r="QSE57" s="366"/>
      <c r="QSF57" s="366"/>
      <c r="QSG57" s="366"/>
      <c r="QSH57" s="366"/>
      <c r="QSI57" s="366"/>
      <c r="QSJ57" s="366"/>
      <c r="QSK57" s="366"/>
      <c r="QSL57" s="366"/>
      <c r="QSM57" s="366"/>
      <c r="QSN57" s="366"/>
      <c r="QSO57" s="366"/>
      <c r="QSP57" s="366"/>
      <c r="QSQ57" s="366"/>
      <c r="QSR57" s="366"/>
      <c r="QSS57" s="366"/>
      <c r="QST57" s="366"/>
      <c r="QSU57" s="366"/>
      <c r="QSV57" s="366"/>
      <c r="QSW57" s="366"/>
      <c r="QSX57" s="366"/>
      <c r="QSY57" s="366"/>
      <c r="QSZ57" s="366"/>
      <c r="QTA57" s="366"/>
      <c r="QTB57" s="366"/>
      <c r="QTC57" s="366"/>
      <c r="QTD57" s="366"/>
      <c r="QTE57" s="366"/>
      <c r="QTF57" s="366"/>
      <c r="QTG57" s="366"/>
      <c r="QTH57" s="366"/>
      <c r="QTI57" s="366"/>
      <c r="QTJ57" s="366"/>
      <c r="QTK57" s="366"/>
      <c r="QTL57" s="366"/>
      <c r="QTM57" s="366"/>
      <c r="QTN57" s="366"/>
      <c r="QTO57" s="366"/>
      <c r="QTP57" s="366"/>
      <c r="QTQ57" s="366"/>
      <c r="QTR57" s="366"/>
      <c r="QTS57" s="366"/>
      <c r="QTT57" s="366"/>
      <c r="QTU57" s="366"/>
      <c r="QTV57" s="366"/>
      <c r="QTW57" s="366"/>
      <c r="QTX57" s="366"/>
      <c r="QTY57" s="366"/>
      <c r="QTZ57" s="366"/>
      <c r="QUA57" s="366"/>
      <c r="QUB57" s="366"/>
      <c r="QUC57" s="366"/>
      <c r="QUD57" s="366"/>
      <c r="QUE57" s="366"/>
      <c r="QUF57" s="366"/>
      <c r="QUG57" s="366"/>
      <c r="QUH57" s="366"/>
      <c r="QUI57" s="366"/>
      <c r="QUJ57" s="366"/>
      <c r="QUK57" s="366"/>
      <c r="QUL57" s="366"/>
      <c r="QUM57" s="366"/>
      <c r="QUN57" s="366"/>
      <c r="QUO57" s="366"/>
      <c r="QUP57" s="366"/>
      <c r="QUQ57" s="366"/>
      <c r="QUR57" s="366"/>
      <c r="QUS57" s="366"/>
      <c r="QUT57" s="366"/>
      <c r="QUU57" s="366"/>
      <c r="QUV57" s="366"/>
      <c r="QUW57" s="366"/>
      <c r="QUX57" s="366"/>
      <c r="QUY57" s="366"/>
      <c r="QUZ57" s="366"/>
      <c r="QVA57" s="366"/>
      <c r="QVB57" s="366"/>
      <c r="QVC57" s="366"/>
      <c r="QVD57" s="366"/>
      <c r="QVE57" s="366"/>
      <c r="QVF57" s="366"/>
      <c r="QVG57" s="366"/>
      <c r="QVH57" s="366"/>
      <c r="QVI57" s="366"/>
      <c r="QVJ57" s="366"/>
      <c r="QVK57" s="366"/>
      <c r="QVL57" s="366"/>
      <c r="QVM57" s="366"/>
      <c r="QVN57" s="366"/>
      <c r="QVO57" s="366"/>
      <c r="QVP57" s="366"/>
      <c r="QVQ57" s="366"/>
      <c r="QVR57" s="366"/>
      <c r="QVS57" s="366"/>
      <c r="QVT57" s="366"/>
      <c r="QVU57" s="366"/>
      <c r="QVV57" s="366"/>
      <c r="QVW57" s="366"/>
      <c r="QVX57" s="366"/>
      <c r="QVY57" s="366"/>
      <c r="QVZ57" s="366"/>
      <c r="QWA57" s="366"/>
      <c r="QWB57" s="366"/>
      <c r="QWC57" s="366"/>
      <c r="QWD57" s="366"/>
      <c r="QWE57" s="366"/>
      <c r="QWF57" s="366"/>
      <c r="QWG57" s="366"/>
      <c r="QWH57" s="366"/>
      <c r="QWI57" s="366"/>
      <c r="QWJ57" s="366"/>
      <c r="QWK57" s="366"/>
      <c r="QWL57" s="366"/>
      <c r="QWM57" s="366"/>
      <c r="QWN57" s="366"/>
      <c r="QWO57" s="366"/>
      <c r="QWP57" s="366"/>
      <c r="QWQ57" s="366"/>
      <c r="QWR57" s="366"/>
      <c r="QWS57" s="366"/>
      <c r="QWT57" s="366"/>
      <c r="QWU57" s="366"/>
      <c r="QWV57" s="366"/>
      <c r="QWW57" s="366"/>
      <c r="QWX57" s="366"/>
      <c r="QWY57" s="366"/>
      <c r="QWZ57" s="366"/>
      <c r="QXA57" s="366"/>
      <c r="QXB57" s="366"/>
      <c r="QXC57" s="366"/>
      <c r="QXD57" s="366"/>
      <c r="QXE57" s="366"/>
      <c r="QXF57" s="366"/>
      <c r="QXG57" s="366"/>
      <c r="QXH57" s="366"/>
      <c r="QXI57" s="366"/>
      <c r="QXJ57" s="366"/>
      <c r="QXK57" s="366"/>
      <c r="QXL57" s="366"/>
      <c r="QXM57" s="366"/>
      <c r="QXN57" s="366"/>
      <c r="QXO57" s="366"/>
      <c r="QXP57" s="366"/>
      <c r="QXQ57" s="366"/>
      <c r="QXR57" s="366"/>
      <c r="QXS57" s="366"/>
      <c r="QXT57" s="366"/>
      <c r="QXU57" s="366"/>
      <c r="QXV57" s="366"/>
      <c r="QXW57" s="366"/>
      <c r="QXX57" s="366"/>
      <c r="QXY57" s="366"/>
      <c r="QXZ57" s="366"/>
      <c r="QYA57" s="366"/>
      <c r="QYB57" s="366"/>
      <c r="QYC57" s="366"/>
      <c r="QYD57" s="366"/>
      <c r="QYE57" s="366"/>
      <c r="QYF57" s="366"/>
      <c r="QYG57" s="366"/>
      <c r="QYH57" s="366"/>
      <c r="QYI57" s="366"/>
      <c r="QYJ57" s="366"/>
      <c r="QYK57" s="366"/>
      <c r="QYL57" s="366"/>
      <c r="QYM57" s="366"/>
      <c r="QYN57" s="366"/>
      <c r="QYO57" s="366"/>
      <c r="QYP57" s="366"/>
      <c r="QYQ57" s="366"/>
      <c r="QYR57" s="366"/>
      <c r="QYS57" s="366"/>
      <c r="QYT57" s="366"/>
      <c r="QYU57" s="366"/>
      <c r="QYV57" s="366"/>
      <c r="QYW57" s="366"/>
      <c r="QYX57" s="366"/>
      <c r="QYY57" s="366"/>
      <c r="QYZ57" s="366"/>
      <c r="QZA57" s="366"/>
      <c r="QZB57" s="366"/>
      <c r="QZC57" s="366"/>
      <c r="QZD57" s="366"/>
      <c r="QZE57" s="366"/>
      <c r="QZF57" s="366"/>
      <c r="QZG57" s="366"/>
      <c r="QZH57" s="366"/>
      <c r="QZI57" s="366"/>
      <c r="QZJ57" s="366"/>
      <c r="QZK57" s="366"/>
      <c r="QZL57" s="366"/>
      <c r="QZM57" s="366"/>
      <c r="QZN57" s="366"/>
      <c r="QZO57" s="366"/>
      <c r="QZP57" s="366"/>
      <c r="QZQ57" s="366"/>
      <c r="QZR57" s="366"/>
      <c r="QZS57" s="366"/>
      <c r="QZT57" s="366"/>
      <c r="QZU57" s="366"/>
      <c r="QZV57" s="366"/>
      <c r="QZW57" s="366"/>
      <c r="QZX57" s="366"/>
      <c r="QZY57" s="366"/>
      <c r="QZZ57" s="366"/>
      <c r="RAA57" s="366"/>
      <c r="RAB57" s="366"/>
      <c r="RAC57" s="366"/>
      <c r="RAD57" s="366"/>
      <c r="RAE57" s="366"/>
      <c r="RAF57" s="366"/>
      <c r="RAG57" s="366"/>
      <c r="RAH57" s="366"/>
      <c r="RAI57" s="366"/>
      <c r="RAJ57" s="366"/>
      <c r="RAK57" s="366"/>
      <c r="RAL57" s="366"/>
      <c r="RAM57" s="366"/>
      <c r="RAN57" s="366"/>
      <c r="RAO57" s="366"/>
      <c r="RAP57" s="366"/>
      <c r="RAQ57" s="366"/>
      <c r="RAR57" s="366"/>
      <c r="RAS57" s="366"/>
      <c r="RAT57" s="366"/>
      <c r="RAU57" s="366"/>
      <c r="RAV57" s="366"/>
      <c r="RAW57" s="366"/>
      <c r="RAX57" s="366"/>
      <c r="RAY57" s="366"/>
      <c r="RAZ57" s="366"/>
      <c r="RBA57" s="366"/>
      <c r="RBB57" s="366"/>
      <c r="RBC57" s="366"/>
      <c r="RBD57" s="366"/>
      <c r="RBE57" s="366"/>
      <c r="RBF57" s="366"/>
      <c r="RBG57" s="366"/>
      <c r="RBH57" s="366"/>
      <c r="RBI57" s="366"/>
      <c r="RBJ57" s="366"/>
      <c r="RBK57" s="366"/>
      <c r="RBL57" s="366"/>
      <c r="RBM57" s="366"/>
      <c r="RBN57" s="366"/>
      <c r="RBO57" s="366"/>
      <c r="RBP57" s="366"/>
      <c r="RBQ57" s="366"/>
      <c r="RBR57" s="366"/>
      <c r="RBS57" s="366"/>
      <c r="RBT57" s="366"/>
      <c r="RBU57" s="366"/>
      <c r="RBV57" s="366"/>
      <c r="RBW57" s="366"/>
      <c r="RBX57" s="366"/>
      <c r="RBY57" s="366"/>
      <c r="RBZ57" s="366"/>
      <c r="RCA57" s="366"/>
      <c r="RCB57" s="366"/>
      <c r="RCC57" s="366"/>
      <c r="RCD57" s="366"/>
      <c r="RCE57" s="366"/>
      <c r="RCF57" s="366"/>
      <c r="RCG57" s="366"/>
      <c r="RCH57" s="366"/>
      <c r="RCI57" s="366"/>
      <c r="RCJ57" s="366"/>
      <c r="RCK57" s="366"/>
      <c r="RCL57" s="366"/>
      <c r="RCM57" s="366"/>
      <c r="RCN57" s="366"/>
      <c r="RCO57" s="366"/>
      <c r="RCP57" s="366"/>
      <c r="RCQ57" s="366"/>
      <c r="RCR57" s="366"/>
      <c r="RCS57" s="366"/>
      <c r="RCT57" s="366"/>
      <c r="RCU57" s="366"/>
      <c r="RCV57" s="366"/>
      <c r="RCW57" s="366"/>
      <c r="RCX57" s="366"/>
      <c r="RCY57" s="366"/>
      <c r="RCZ57" s="366"/>
      <c r="RDA57" s="366"/>
      <c r="RDB57" s="366"/>
      <c r="RDC57" s="366"/>
      <c r="RDD57" s="366"/>
      <c r="RDE57" s="366"/>
      <c r="RDF57" s="366"/>
      <c r="RDG57" s="366"/>
      <c r="RDH57" s="366"/>
      <c r="RDI57" s="366"/>
      <c r="RDJ57" s="366"/>
      <c r="RDK57" s="366"/>
      <c r="RDL57" s="366"/>
      <c r="RDM57" s="366"/>
      <c r="RDN57" s="366"/>
      <c r="RDO57" s="366"/>
      <c r="RDP57" s="366"/>
      <c r="RDQ57" s="366"/>
      <c r="RDR57" s="366"/>
      <c r="RDS57" s="366"/>
      <c r="RDT57" s="366"/>
      <c r="RDU57" s="366"/>
      <c r="RDV57" s="366"/>
      <c r="RDW57" s="366"/>
      <c r="RDX57" s="366"/>
      <c r="RDY57" s="366"/>
      <c r="RDZ57" s="366"/>
      <c r="REA57" s="366"/>
      <c r="REB57" s="366"/>
      <c r="REC57" s="366"/>
      <c r="RED57" s="366"/>
      <c r="REE57" s="366"/>
      <c r="REF57" s="366"/>
      <c r="REG57" s="366"/>
      <c r="REH57" s="366"/>
      <c r="REI57" s="366"/>
      <c r="REJ57" s="366"/>
      <c r="REK57" s="366"/>
      <c r="REL57" s="366"/>
      <c r="REM57" s="366"/>
      <c r="REN57" s="366"/>
      <c r="REO57" s="366"/>
      <c r="REP57" s="366"/>
      <c r="REQ57" s="366"/>
      <c r="RER57" s="366"/>
      <c r="RES57" s="366"/>
      <c r="RET57" s="366"/>
      <c r="REU57" s="366"/>
      <c r="REV57" s="366"/>
      <c r="REW57" s="366"/>
      <c r="REX57" s="366"/>
      <c r="REY57" s="366"/>
      <c r="REZ57" s="366"/>
      <c r="RFA57" s="366"/>
      <c r="RFB57" s="366"/>
      <c r="RFC57" s="366"/>
      <c r="RFD57" s="366"/>
      <c r="RFE57" s="366"/>
      <c r="RFF57" s="366"/>
      <c r="RFG57" s="366"/>
      <c r="RFH57" s="366"/>
      <c r="RFI57" s="366"/>
      <c r="RFJ57" s="366"/>
      <c r="RFK57" s="366"/>
      <c r="RFL57" s="366"/>
      <c r="RFM57" s="366"/>
      <c r="RFN57" s="366"/>
      <c r="RFO57" s="366"/>
      <c r="RFP57" s="366"/>
      <c r="RFQ57" s="366"/>
      <c r="RFR57" s="366"/>
      <c r="RFS57" s="366"/>
      <c r="RFT57" s="366"/>
      <c r="RFU57" s="366"/>
      <c r="RFV57" s="366"/>
      <c r="RFW57" s="366"/>
      <c r="RFX57" s="366"/>
      <c r="RFY57" s="366"/>
      <c r="RFZ57" s="366"/>
      <c r="RGA57" s="366"/>
      <c r="RGB57" s="366"/>
      <c r="RGC57" s="366"/>
      <c r="RGD57" s="366"/>
      <c r="RGE57" s="366"/>
      <c r="RGF57" s="366"/>
      <c r="RGG57" s="366"/>
      <c r="RGH57" s="366"/>
      <c r="RGI57" s="366"/>
      <c r="RGJ57" s="366"/>
      <c r="RGK57" s="366"/>
      <c r="RGL57" s="366"/>
      <c r="RGM57" s="366"/>
      <c r="RGN57" s="366"/>
      <c r="RGO57" s="366"/>
      <c r="RGP57" s="366"/>
      <c r="RGQ57" s="366"/>
      <c r="RGR57" s="366"/>
      <c r="RGS57" s="366"/>
      <c r="RGT57" s="366"/>
      <c r="RGU57" s="366"/>
      <c r="RGV57" s="366"/>
      <c r="RGW57" s="366"/>
      <c r="RGX57" s="366"/>
      <c r="RGY57" s="366"/>
      <c r="RGZ57" s="366"/>
      <c r="RHA57" s="366"/>
      <c r="RHB57" s="366"/>
      <c r="RHC57" s="366"/>
      <c r="RHD57" s="366"/>
      <c r="RHE57" s="366"/>
      <c r="RHF57" s="366"/>
      <c r="RHG57" s="366"/>
      <c r="RHH57" s="366"/>
      <c r="RHI57" s="366"/>
      <c r="RHJ57" s="366"/>
      <c r="RHK57" s="366"/>
      <c r="RHL57" s="366"/>
      <c r="RHM57" s="366"/>
      <c r="RHN57" s="366"/>
      <c r="RHO57" s="366"/>
      <c r="RHP57" s="366"/>
      <c r="RHQ57" s="366"/>
      <c r="RHR57" s="366"/>
      <c r="RHS57" s="366"/>
      <c r="RHT57" s="366"/>
      <c r="RHU57" s="366"/>
      <c r="RHV57" s="366"/>
      <c r="RHW57" s="366"/>
      <c r="RHX57" s="366"/>
      <c r="RHY57" s="366"/>
      <c r="RHZ57" s="366"/>
      <c r="RIA57" s="366"/>
      <c r="RIB57" s="366"/>
      <c r="RIC57" s="366"/>
      <c r="RID57" s="366"/>
      <c r="RIE57" s="366"/>
      <c r="RIF57" s="366"/>
      <c r="RIG57" s="366"/>
      <c r="RIH57" s="366"/>
      <c r="RII57" s="366"/>
      <c r="RIJ57" s="366"/>
      <c r="RIK57" s="366"/>
      <c r="RIL57" s="366"/>
      <c r="RIM57" s="366"/>
      <c r="RIN57" s="366"/>
      <c r="RIO57" s="366"/>
      <c r="RIP57" s="366"/>
      <c r="RIQ57" s="366"/>
      <c r="RIR57" s="366"/>
      <c r="RIS57" s="366"/>
      <c r="RIT57" s="366"/>
      <c r="RIU57" s="366"/>
      <c r="RIV57" s="366"/>
      <c r="RIW57" s="366"/>
      <c r="RIX57" s="366"/>
      <c r="RIY57" s="366"/>
      <c r="RIZ57" s="366"/>
      <c r="RJA57" s="366"/>
      <c r="RJB57" s="366"/>
      <c r="RJC57" s="366"/>
      <c r="RJD57" s="366"/>
      <c r="RJE57" s="366"/>
      <c r="RJF57" s="366"/>
      <c r="RJG57" s="366"/>
      <c r="RJH57" s="366"/>
      <c r="RJI57" s="366"/>
      <c r="RJJ57" s="366"/>
      <c r="RJK57" s="366"/>
      <c r="RJL57" s="366"/>
      <c r="RJM57" s="366"/>
      <c r="RJN57" s="366"/>
      <c r="RJO57" s="366"/>
      <c r="RJP57" s="366"/>
      <c r="RJQ57" s="366"/>
      <c r="RJR57" s="366"/>
      <c r="RJS57" s="366"/>
      <c r="RJT57" s="366"/>
      <c r="RJU57" s="366"/>
      <c r="RJV57" s="366"/>
      <c r="RJW57" s="366"/>
      <c r="RJX57" s="366"/>
      <c r="RJY57" s="366"/>
      <c r="RJZ57" s="366"/>
      <c r="RKA57" s="366"/>
      <c r="RKB57" s="366"/>
      <c r="RKC57" s="366"/>
      <c r="RKD57" s="366"/>
      <c r="RKE57" s="366"/>
      <c r="RKF57" s="366"/>
      <c r="RKG57" s="366"/>
      <c r="RKH57" s="366"/>
      <c r="RKI57" s="366"/>
      <c r="RKJ57" s="366"/>
      <c r="RKK57" s="366"/>
      <c r="RKL57" s="366"/>
      <c r="RKM57" s="366"/>
      <c r="RKN57" s="366"/>
      <c r="RKO57" s="366"/>
      <c r="RKP57" s="366"/>
      <c r="RKQ57" s="366"/>
      <c r="RKR57" s="366"/>
      <c r="RKS57" s="366"/>
      <c r="RKT57" s="366"/>
      <c r="RKU57" s="366"/>
      <c r="RKV57" s="366"/>
      <c r="RKW57" s="366"/>
      <c r="RKX57" s="366"/>
      <c r="RKY57" s="366"/>
      <c r="RKZ57" s="366"/>
      <c r="RLA57" s="366"/>
      <c r="RLB57" s="366"/>
      <c r="RLC57" s="366"/>
      <c r="RLD57" s="366"/>
      <c r="RLE57" s="366"/>
      <c r="RLF57" s="366"/>
      <c r="RLG57" s="366"/>
      <c r="RLH57" s="366"/>
      <c r="RLI57" s="366"/>
      <c r="RLJ57" s="366"/>
      <c r="RLK57" s="366"/>
      <c r="RLL57" s="366"/>
      <c r="RLM57" s="366"/>
      <c r="RLN57" s="366"/>
      <c r="RLO57" s="366"/>
      <c r="RLP57" s="366"/>
      <c r="RLQ57" s="366"/>
      <c r="RLR57" s="366"/>
      <c r="RLS57" s="366"/>
      <c r="RLT57" s="366"/>
      <c r="RLU57" s="366"/>
      <c r="RLV57" s="366"/>
      <c r="RLW57" s="366"/>
      <c r="RLX57" s="366"/>
      <c r="RLY57" s="366"/>
      <c r="RLZ57" s="366"/>
      <c r="RMA57" s="366"/>
      <c r="RMB57" s="366"/>
      <c r="RMC57" s="366"/>
      <c r="RMD57" s="366"/>
      <c r="RME57" s="366"/>
      <c r="RMF57" s="366"/>
      <c r="RMG57" s="366"/>
      <c r="RMH57" s="366"/>
      <c r="RMI57" s="366"/>
      <c r="RMJ57" s="366"/>
      <c r="RMK57" s="366"/>
      <c r="RML57" s="366"/>
      <c r="RMM57" s="366"/>
      <c r="RMN57" s="366"/>
      <c r="RMO57" s="366"/>
      <c r="RMP57" s="366"/>
      <c r="RMQ57" s="366"/>
      <c r="RMR57" s="366"/>
      <c r="RMS57" s="366"/>
      <c r="RMT57" s="366"/>
      <c r="RMU57" s="366"/>
      <c r="RMV57" s="366"/>
      <c r="RMW57" s="366"/>
      <c r="RMX57" s="366"/>
      <c r="RMY57" s="366"/>
      <c r="RMZ57" s="366"/>
      <c r="RNA57" s="366"/>
      <c r="RNB57" s="366"/>
      <c r="RNC57" s="366"/>
      <c r="RND57" s="366"/>
      <c r="RNE57" s="366"/>
      <c r="RNF57" s="366"/>
      <c r="RNG57" s="366"/>
      <c r="RNH57" s="366"/>
      <c r="RNI57" s="366"/>
      <c r="RNJ57" s="366"/>
      <c r="RNK57" s="366"/>
      <c r="RNL57" s="366"/>
      <c r="RNM57" s="366"/>
      <c r="RNN57" s="366"/>
      <c r="RNO57" s="366"/>
      <c r="RNP57" s="366"/>
      <c r="RNQ57" s="366"/>
      <c r="RNR57" s="366"/>
      <c r="RNS57" s="366"/>
      <c r="RNT57" s="366"/>
      <c r="RNU57" s="366"/>
      <c r="RNV57" s="366"/>
      <c r="RNW57" s="366"/>
      <c r="RNX57" s="366"/>
      <c r="RNY57" s="366"/>
      <c r="RNZ57" s="366"/>
      <c r="ROA57" s="366"/>
      <c r="ROB57" s="366"/>
      <c r="ROC57" s="366"/>
      <c r="ROD57" s="366"/>
      <c r="ROE57" s="366"/>
      <c r="ROF57" s="366"/>
      <c r="ROG57" s="366"/>
      <c r="ROH57" s="366"/>
      <c r="ROI57" s="366"/>
      <c r="ROJ57" s="366"/>
      <c r="ROK57" s="366"/>
      <c r="ROL57" s="366"/>
      <c r="ROM57" s="366"/>
      <c r="RON57" s="366"/>
      <c r="ROO57" s="366"/>
      <c r="ROP57" s="366"/>
      <c r="ROQ57" s="366"/>
      <c r="ROR57" s="366"/>
      <c r="ROS57" s="366"/>
      <c r="ROT57" s="366"/>
      <c r="ROU57" s="366"/>
      <c r="ROV57" s="366"/>
      <c r="ROW57" s="366"/>
      <c r="ROX57" s="366"/>
      <c r="ROY57" s="366"/>
      <c r="ROZ57" s="366"/>
      <c r="RPA57" s="366"/>
      <c r="RPB57" s="366"/>
      <c r="RPC57" s="366"/>
      <c r="RPD57" s="366"/>
      <c r="RPE57" s="366"/>
      <c r="RPF57" s="366"/>
      <c r="RPG57" s="366"/>
      <c r="RPH57" s="366"/>
      <c r="RPI57" s="366"/>
      <c r="RPJ57" s="366"/>
      <c r="RPK57" s="366"/>
      <c r="RPL57" s="366"/>
      <c r="RPM57" s="366"/>
      <c r="RPN57" s="366"/>
      <c r="RPO57" s="366"/>
      <c r="RPP57" s="366"/>
      <c r="RPQ57" s="366"/>
      <c r="RPR57" s="366"/>
      <c r="RPS57" s="366"/>
      <c r="RPT57" s="366"/>
      <c r="RPU57" s="366"/>
      <c r="RPV57" s="366"/>
      <c r="RPW57" s="366"/>
      <c r="RPX57" s="366"/>
      <c r="RPY57" s="366"/>
      <c r="RPZ57" s="366"/>
      <c r="RQA57" s="366"/>
      <c r="RQB57" s="366"/>
      <c r="RQC57" s="366"/>
      <c r="RQD57" s="366"/>
      <c r="RQE57" s="366"/>
      <c r="RQF57" s="366"/>
      <c r="RQG57" s="366"/>
      <c r="RQH57" s="366"/>
      <c r="RQI57" s="366"/>
      <c r="RQJ57" s="366"/>
      <c r="RQK57" s="366"/>
      <c r="RQL57" s="366"/>
      <c r="RQM57" s="366"/>
      <c r="RQN57" s="366"/>
      <c r="RQO57" s="366"/>
      <c r="RQP57" s="366"/>
      <c r="RQQ57" s="366"/>
      <c r="RQR57" s="366"/>
      <c r="RQS57" s="366"/>
      <c r="RQT57" s="366"/>
      <c r="RQU57" s="366"/>
      <c r="RQV57" s="366"/>
      <c r="RQW57" s="366"/>
      <c r="RQX57" s="366"/>
      <c r="RQY57" s="366"/>
      <c r="RQZ57" s="366"/>
      <c r="RRA57" s="366"/>
      <c r="RRB57" s="366"/>
      <c r="RRC57" s="366"/>
      <c r="RRD57" s="366"/>
      <c r="RRE57" s="366"/>
      <c r="RRF57" s="366"/>
      <c r="RRG57" s="366"/>
      <c r="RRH57" s="366"/>
      <c r="RRI57" s="366"/>
      <c r="RRJ57" s="366"/>
      <c r="RRK57" s="366"/>
      <c r="RRL57" s="366"/>
      <c r="RRM57" s="366"/>
      <c r="RRN57" s="366"/>
      <c r="RRO57" s="366"/>
      <c r="RRP57" s="366"/>
      <c r="RRQ57" s="366"/>
      <c r="RRR57" s="366"/>
      <c r="RRS57" s="366"/>
      <c r="RRT57" s="366"/>
      <c r="RRU57" s="366"/>
      <c r="RRV57" s="366"/>
      <c r="RRW57" s="366"/>
      <c r="RRX57" s="366"/>
      <c r="RRY57" s="366"/>
      <c r="RRZ57" s="366"/>
      <c r="RSA57" s="366"/>
      <c r="RSB57" s="366"/>
      <c r="RSC57" s="366"/>
      <c r="RSD57" s="366"/>
      <c r="RSE57" s="366"/>
      <c r="RSF57" s="366"/>
      <c r="RSG57" s="366"/>
      <c r="RSH57" s="366"/>
      <c r="RSI57" s="366"/>
      <c r="RSJ57" s="366"/>
      <c r="RSK57" s="366"/>
      <c r="RSL57" s="366"/>
      <c r="RSM57" s="366"/>
      <c r="RSN57" s="366"/>
      <c r="RSO57" s="366"/>
      <c r="RSP57" s="366"/>
      <c r="RSQ57" s="366"/>
      <c r="RSR57" s="366"/>
      <c r="RSS57" s="366"/>
      <c r="RST57" s="366"/>
      <c r="RSU57" s="366"/>
      <c r="RSV57" s="366"/>
      <c r="RSW57" s="366"/>
      <c r="RSX57" s="366"/>
      <c r="RSY57" s="366"/>
      <c r="RSZ57" s="366"/>
      <c r="RTA57" s="366"/>
      <c r="RTB57" s="366"/>
      <c r="RTC57" s="366"/>
      <c r="RTD57" s="366"/>
      <c r="RTE57" s="366"/>
      <c r="RTF57" s="366"/>
      <c r="RTG57" s="366"/>
      <c r="RTH57" s="366"/>
      <c r="RTI57" s="366"/>
      <c r="RTJ57" s="366"/>
      <c r="RTK57" s="366"/>
      <c r="RTL57" s="366"/>
      <c r="RTM57" s="366"/>
      <c r="RTN57" s="366"/>
      <c r="RTO57" s="366"/>
      <c r="RTP57" s="366"/>
      <c r="RTQ57" s="366"/>
      <c r="RTR57" s="366"/>
      <c r="RTS57" s="366"/>
      <c r="RTT57" s="366"/>
      <c r="RTU57" s="366"/>
      <c r="RTV57" s="366"/>
      <c r="RTW57" s="366"/>
      <c r="RTX57" s="366"/>
      <c r="RTY57" s="366"/>
      <c r="RTZ57" s="366"/>
      <c r="RUA57" s="366"/>
      <c r="RUB57" s="366"/>
      <c r="RUC57" s="366"/>
      <c r="RUD57" s="366"/>
      <c r="RUE57" s="366"/>
      <c r="RUF57" s="366"/>
      <c r="RUG57" s="366"/>
      <c r="RUH57" s="366"/>
      <c r="RUI57" s="366"/>
      <c r="RUJ57" s="366"/>
      <c r="RUK57" s="366"/>
      <c r="RUL57" s="366"/>
      <c r="RUM57" s="366"/>
      <c r="RUN57" s="366"/>
      <c r="RUO57" s="366"/>
      <c r="RUP57" s="366"/>
      <c r="RUQ57" s="366"/>
      <c r="RUR57" s="366"/>
      <c r="RUS57" s="366"/>
      <c r="RUT57" s="366"/>
      <c r="RUU57" s="366"/>
      <c r="RUV57" s="366"/>
      <c r="RUW57" s="366"/>
      <c r="RUX57" s="366"/>
      <c r="RUY57" s="366"/>
      <c r="RUZ57" s="366"/>
      <c r="RVA57" s="366"/>
      <c r="RVB57" s="366"/>
      <c r="RVC57" s="366"/>
      <c r="RVD57" s="366"/>
      <c r="RVE57" s="366"/>
      <c r="RVF57" s="366"/>
      <c r="RVG57" s="366"/>
      <c r="RVH57" s="366"/>
      <c r="RVI57" s="366"/>
      <c r="RVJ57" s="366"/>
      <c r="RVK57" s="366"/>
      <c r="RVL57" s="366"/>
      <c r="RVM57" s="366"/>
      <c r="RVN57" s="366"/>
      <c r="RVO57" s="366"/>
      <c r="RVP57" s="366"/>
      <c r="RVQ57" s="366"/>
      <c r="RVR57" s="366"/>
      <c r="RVS57" s="366"/>
      <c r="RVT57" s="366"/>
      <c r="RVU57" s="366"/>
      <c r="RVV57" s="366"/>
      <c r="RVW57" s="366"/>
      <c r="RVX57" s="366"/>
      <c r="RVY57" s="366"/>
      <c r="RVZ57" s="366"/>
      <c r="RWA57" s="366"/>
      <c r="RWB57" s="366"/>
      <c r="RWC57" s="366"/>
      <c r="RWD57" s="366"/>
      <c r="RWE57" s="366"/>
      <c r="RWF57" s="366"/>
      <c r="RWG57" s="366"/>
      <c r="RWH57" s="366"/>
      <c r="RWI57" s="366"/>
      <c r="RWJ57" s="366"/>
      <c r="RWK57" s="366"/>
      <c r="RWL57" s="366"/>
      <c r="RWM57" s="366"/>
      <c r="RWN57" s="366"/>
      <c r="RWO57" s="366"/>
      <c r="RWP57" s="366"/>
      <c r="RWQ57" s="366"/>
      <c r="RWR57" s="366"/>
      <c r="RWS57" s="366"/>
      <c r="RWT57" s="366"/>
      <c r="RWU57" s="366"/>
      <c r="RWV57" s="366"/>
      <c r="RWW57" s="366"/>
      <c r="RWX57" s="366"/>
      <c r="RWY57" s="366"/>
      <c r="RWZ57" s="366"/>
      <c r="RXA57" s="366"/>
      <c r="RXB57" s="366"/>
      <c r="RXC57" s="366"/>
      <c r="RXD57" s="366"/>
      <c r="RXE57" s="366"/>
      <c r="RXF57" s="366"/>
      <c r="RXG57" s="366"/>
      <c r="RXH57" s="366"/>
      <c r="RXI57" s="366"/>
      <c r="RXJ57" s="366"/>
      <c r="RXK57" s="366"/>
      <c r="RXL57" s="366"/>
      <c r="RXM57" s="366"/>
      <c r="RXN57" s="366"/>
      <c r="RXO57" s="366"/>
      <c r="RXP57" s="366"/>
      <c r="RXQ57" s="366"/>
      <c r="RXR57" s="366"/>
      <c r="RXS57" s="366"/>
      <c r="RXT57" s="366"/>
      <c r="RXU57" s="366"/>
      <c r="RXV57" s="366"/>
      <c r="RXW57" s="366"/>
      <c r="RXX57" s="366"/>
      <c r="RXY57" s="366"/>
      <c r="RXZ57" s="366"/>
      <c r="RYA57" s="366"/>
      <c r="RYB57" s="366"/>
      <c r="RYC57" s="366"/>
      <c r="RYD57" s="366"/>
      <c r="RYE57" s="366"/>
      <c r="RYF57" s="366"/>
      <c r="RYG57" s="366"/>
      <c r="RYH57" s="366"/>
      <c r="RYI57" s="366"/>
      <c r="RYJ57" s="366"/>
      <c r="RYK57" s="366"/>
      <c r="RYL57" s="366"/>
      <c r="RYM57" s="366"/>
      <c r="RYN57" s="366"/>
      <c r="RYO57" s="366"/>
      <c r="RYP57" s="366"/>
      <c r="RYQ57" s="366"/>
      <c r="RYR57" s="366"/>
      <c r="RYS57" s="366"/>
      <c r="RYT57" s="366"/>
      <c r="RYU57" s="366"/>
      <c r="RYV57" s="366"/>
      <c r="RYW57" s="366"/>
      <c r="RYX57" s="366"/>
      <c r="RYY57" s="366"/>
      <c r="RYZ57" s="366"/>
      <c r="RZA57" s="366"/>
      <c r="RZB57" s="366"/>
      <c r="RZC57" s="366"/>
      <c r="RZD57" s="366"/>
      <c r="RZE57" s="366"/>
      <c r="RZF57" s="366"/>
      <c r="RZG57" s="366"/>
      <c r="RZH57" s="366"/>
      <c r="RZI57" s="366"/>
      <c r="RZJ57" s="366"/>
      <c r="RZK57" s="366"/>
      <c r="RZL57" s="366"/>
      <c r="RZM57" s="366"/>
      <c r="RZN57" s="366"/>
      <c r="RZO57" s="366"/>
      <c r="RZP57" s="366"/>
      <c r="RZQ57" s="366"/>
      <c r="RZR57" s="366"/>
      <c r="RZS57" s="366"/>
      <c r="RZT57" s="366"/>
      <c r="RZU57" s="366"/>
      <c r="RZV57" s="366"/>
      <c r="RZW57" s="366"/>
      <c r="RZX57" s="366"/>
      <c r="RZY57" s="366"/>
      <c r="RZZ57" s="366"/>
      <c r="SAA57" s="366"/>
      <c r="SAB57" s="366"/>
      <c r="SAC57" s="366"/>
      <c r="SAD57" s="366"/>
      <c r="SAE57" s="366"/>
      <c r="SAF57" s="366"/>
      <c r="SAG57" s="366"/>
      <c r="SAH57" s="366"/>
      <c r="SAI57" s="366"/>
      <c r="SAJ57" s="366"/>
      <c r="SAK57" s="366"/>
      <c r="SAL57" s="366"/>
      <c r="SAM57" s="366"/>
      <c r="SAN57" s="366"/>
      <c r="SAO57" s="366"/>
      <c r="SAP57" s="366"/>
      <c r="SAQ57" s="366"/>
      <c r="SAR57" s="366"/>
      <c r="SAS57" s="366"/>
      <c r="SAT57" s="366"/>
      <c r="SAU57" s="366"/>
      <c r="SAV57" s="366"/>
      <c r="SAW57" s="366"/>
      <c r="SAX57" s="366"/>
      <c r="SAY57" s="366"/>
      <c r="SAZ57" s="366"/>
      <c r="SBA57" s="366"/>
      <c r="SBB57" s="366"/>
      <c r="SBC57" s="366"/>
      <c r="SBD57" s="366"/>
      <c r="SBE57" s="366"/>
      <c r="SBF57" s="366"/>
      <c r="SBG57" s="366"/>
      <c r="SBH57" s="366"/>
      <c r="SBI57" s="366"/>
      <c r="SBJ57" s="366"/>
      <c r="SBK57" s="366"/>
      <c r="SBL57" s="366"/>
      <c r="SBM57" s="366"/>
      <c r="SBN57" s="366"/>
      <c r="SBO57" s="366"/>
      <c r="SBP57" s="366"/>
      <c r="SBQ57" s="366"/>
      <c r="SBR57" s="366"/>
      <c r="SBS57" s="366"/>
      <c r="SBT57" s="366"/>
      <c r="SBU57" s="366"/>
      <c r="SBV57" s="366"/>
      <c r="SBW57" s="366"/>
      <c r="SBX57" s="366"/>
      <c r="SBY57" s="366"/>
      <c r="SBZ57" s="366"/>
      <c r="SCA57" s="366"/>
      <c r="SCB57" s="366"/>
      <c r="SCC57" s="366"/>
      <c r="SCD57" s="366"/>
      <c r="SCE57" s="366"/>
      <c r="SCF57" s="366"/>
      <c r="SCG57" s="366"/>
      <c r="SCH57" s="366"/>
      <c r="SCI57" s="366"/>
      <c r="SCJ57" s="366"/>
      <c r="SCK57" s="366"/>
      <c r="SCL57" s="366"/>
      <c r="SCM57" s="366"/>
      <c r="SCN57" s="366"/>
      <c r="SCO57" s="366"/>
      <c r="SCP57" s="366"/>
      <c r="SCQ57" s="366"/>
      <c r="SCR57" s="366"/>
      <c r="SCS57" s="366"/>
      <c r="SCT57" s="366"/>
      <c r="SCU57" s="366"/>
      <c r="SCV57" s="366"/>
      <c r="SCW57" s="366"/>
      <c r="SCX57" s="366"/>
      <c r="SCY57" s="366"/>
      <c r="SCZ57" s="366"/>
      <c r="SDA57" s="366"/>
      <c r="SDB57" s="366"/>
      <c r="SDC57" s="366"/>
      <c r="SDD57" s="366"/>
      <c r="SDE57" s="366"/>
      <c r="SDF57" s="366"/>
      <c r="SDG57" s="366"/>
      <c r="SDH57" s="366"/>
      <c r="SDI57" s="366"/>
      <c r="SDJ57" s="366"/>
      <c r="SDK57" s="366"/>
      <c r="SDL57" s="366"/>
      <c r="SDM57" s="366"/>
      <c r="SDN57" s="366"/>
      <c r="SDO57" s="366"/>
      <c r="SDP57" s="366"/>
      <c r="SDQ57" s="366"/>
      <c r="SDR57" s="366"/>
      <c r="SDS57" s="366"/>
      <c r="SDT57" s="366"/>
      <c r="SDU57" s="366"/>
      <c r="SDV57" s="366"/>
      <c r="SDW57" s="366"/>
      <c r="SDX57" s="366"/>
      <c r="SDY57" s="366"/>
      <c r="SDZ57" s="366"/>
      <c r="SEA57" s="366"/>
      <c r="SEB57" s="366"/>
      <c r="SEC57" s="366"/>
      <c r="SED57" s="366"/>
      <c r="SEE57" s="366"/>
      <c r="SEF57" s="366"/>
      <c r="SEG57" s="366"/>
      <c r="SEH57" s="366"/>
      <c r="SEI57" s="366"/>
      <c r="SEJ57" s="366"/>
      <c r="SEK57" s="366"/>
      <c r="SEL57" s="366"/>
      <c r="SEM57" s="366"/>
      <c r="SEN57" s="366"/>
      <c r="SEO57" s="366"/>
      <c r="SEP57" s="366"/>
      <c r="SEQ57" s="366"/>
      <c r="SER57" s="366"/>
      <c r="SES57" s="366"/>
      <c r="SET57" s="366"/>
      <c r="SEU57" s="366"/>
      <c r="SEV57" s="366"/>
      <c r="SEW57" s="366"/>
      <c r="SEX57" s="366"/>
      <c r="SEY57" s="366"/>
      <c r="SEZ57" s="366"/>
      <c r="SFA57" s="366"/>
      <c r="SFB57" s="366"/>
      <c r="SFC57" s="366"/>
      <c r="SFD57" s="366"/>
      <c r="SFE57" s="366"/>
      <c r="SFF57" s="366"/>
      <c r="SFG57" s="366"/>
      <c r="SFH57" s="366"/>
      <c r="SFI57" s="366"/>
      <c r="SFJ57" s="366"/>
      <c r="SFK57" s="366"/>
      <c r="SFL57" s="366"/>
      <c r="SFM57" s="366"/>
      <c r="SFN57" s="366"/>
      <c r="SFO57" s="366"/>
      <c r="SFP57" s="366"/>
      <c r="SFQ57" s="366"/>
      <c r="SFR57" s="366"/>
      <c r="SFS57" s="366"/>
      <c r="SFT57" s="366"/>
      <c r="SFU57" s="366"/>
      <c r="SFV57" s="366"/>
      <c r="SFW57" s="366"/>
      <c r="SFX57" s="366"/>
      <c r="SFY57" s="366"/>
      <c r="SFZ57" s="366"/>
      <c r="SGA57" s="366"/>
      <c r="SGB57" s="366"/>
      <c r="SGC57" s="366"/>
      <c r="SGD57" s="366"/>
      <c r="SGE57" s="366"/>
      <c r="SGF57" s="366"/>
      <c r="SGG57" s="366"/>
      <c r="SGH57" s="366"/>
      <c r="SGI57" s="366"/>
      <c r="SGJ57" s="366"/>
      <c r="SGK57" s="366"/>
      <c r="SGL57" s="366"/>
      <c r="SGM57" s="366"/>
      <c r="SGN57" s="366"/>
      <c r="SGO57" s="366"/>
      <c r="SGP57" s="366"/>
      <c r="SGQ57" s="366"/>
      <c r="SGR57" s="366"/>
      <c r="SGS57" s="366"/>
      <c r="SGT57" s="366"/>
      <c r="SGU57" s="366"/>
      <c r="SGV57" s="366"/>
      <c r="SGW57" s="366"/>
      <c r="SGX57" s="366"/>
      <c r="SGY57" s="366"/>
      <c r="SGZ57" s="366"/>
      <c r="SHA57" s="366"/>
      <c r="SHB57" s="366"/>
      <c r="SHC57" s="366"/>
      <c r="SHD57" s="366"/>
      <c r="SHE57" s="366"/>
      <c r="SHF57" s="366"/>
      <c r="SHG57" s="366"/>
      <c r="SHH57" s="366"/>
      <c r="SHI57" s="366"/>
      <c r="SHJ57" s="366"/>
      <c r="SHK57" s="366"/>
      <c r="SHL57" s="366"/>
      <c r="SHM57" s="366"/>
      <c r="SHN57" s="366"/>
      <c r="SHO57" s="366"/>
      <c r="SHP57" s="366"/>
      <c r="SHQ57" s="366"/>
      <c r="SHR57" s="366"/>
      <c r="SHS57" s="366"/>
      <c r="SHT57" s="366"/>
      <c r="SHU57" s="366"/>
      <c r="SHV57" s="366"/>
      <c r="SHW57" s="366"/>
      <c r="SHX57" s="366"/>
      <c r="SHY57" s="366"/>
      <c r="SHZ57" s="366"/>
      <c r="SIA57" s="366"/>
      <c r="SIB57" s="366"/>
      <c r="SIC57" s="366"/>
      <c r="SID57" s="366"/>
      <c r="SIE57" s="366"/>
      <c r="SIF57" s="366"/>
      <c r="SIG57" s="366"/>
      <c r="SIH57" s="366"/>
      <c r="SII57" s="366"/>
      <c r="SIJ57" s="366"/>
      <c r="SIK57" s="366"/>
      <c r="SIL57" s="366"/>
      <c r="SIM57" s="366"/>
      <c r="SIN57" s="366"/>
      <c r="SIO57" s="366"/>
      <c r="SIP57" s="366"/>
      <c r="SIQ57" s="366"/>
      <c r="SIR57" s="366"/>
      <c r="SIS57" s="366"/>
      <c r="SIT57" s="366"/>
      <c r="SIU57" s="366"/>
      <c r="SIV57" s="366"/>
      <c r="SIW57" s="366"/>
      <c r="SIX57" s="366"/>
      <c r="SIY57" s="366"/>
      <c r="SIZ57" s="366"/>
      <c r="SJA57" s="366"/>
      <c r="SJB57" s="366"/>
      <c r="SJC57" s="366"/>
      <c r="SJD57" s="366"/>
      <c r="SJE57" s="366"/>
      <c r="SJF57" s="366"/>
      <c r="SJG57" s="366"/>
      <c r="SJH57" s="366"/>
      <c r="SJI57" s="366"/>
      <c r="SJJ57" s="366"/>
      <c r="SJK57" s="366"/>
      <c r="SJL57" s="366"/>
      <c r="SJM57" s="366"/>
      <c r="SJN57" s="366"/>
      <c r="SJO57" s="366"/>
      <c r="SJP57" s="366"/>
      <c r="SJQ57" s="366"/>
      <c r="SJR57" s="366"/>
      <c r="SJS57" s="366"/>
      <c r="SJT57" s="366"/>
      <c r="SJU57" s="366"/>
      <c r="SJV57" s="366"/>
      <c r="SJW57" s="366"/>
      <c r="SJX57" s="366"/>
      <c r="SJY57" s="366"/>
      <c r="SJZ57" s="366"/>
      <c r="SKA57" s="366"/>
      <c r="SKB57" s="366"/>
      <c r="SKC57" s="366"/>
      <c r="SKD57" s="366"/>
      <c r="SKE57" s="366"/>
      <c r="SKF57" s="366"/>
      <c r="SKG57" s="366"/>
      <c r="SKH57" s="366"/>
      <c r="SKI57" s="366"/>
      <c r="SKJ57" s="366"/>
      <c r="SKK57" s="366"/>
      <c r="SKL57" s="366"/>
      <c r="SKM57" s="366"/>
      <c r="SKN57" s="366"/>
      <c r="SKO57" s="366"/>
      <c r="SKP57" s="366"/>
      <c r="SKQ57" s="366"/>
      <c r="SKR57" s="366"/>
      <c r="SKS57" s="366"/>
      <c r="SKT57" s="366"/>
      <c r="SKU57" s="366"/>
      <c r="SKV57" s="366"/>
      <c r="SKW57" s="366"/>
      <c r="SKX57" s="366"/>
      <c r="SKY57" s="366"/>
      <c r="SKZ57" s="366"/>
      <c r="SLA57" s="366"/>
      <c r="SLB57" s="366"/>
      <c r="SLC57" s="366"/>
      <c r="SLD57" s="366"/>
      <c r="SLE57" s="366"/>
      <c r="SLF57" s="366"/>
      <c r="SLG57" s="366"/>
      <c r="SLH57" s="366"/>
      <c r="SLI57" s="366"/>
      <c r="SLJ57" s="366"/>
      <c r="SLK57" s="366"/>
      <c r="SLL57" s="366"/>
      <c r="SLM57" s="366"/>
      <c r="SLN57" s="366"/>
      <c r="SLO57" s="366"/>
      <c r="SLP57" s="366"/>
      <c r="SLQ57" s="366"/>
      <c r="SLR57" s="366"/>
      <c r="SLS57" s="366"/>
      <c r="SLT57" s="366"/>
      <c r="SLU57" s="366"/>
      <c r="SLV57" s="366"/>
      <c r="SLW57" s="366"/>
      <c r="SLX57" s="366"/>
      <c r="SLY57" s="366"/>
      <c r="SLZ57" s="366"/>
      <c r="SMA57" s="366"/>
      <c r="SMB57" s="366"/>
      <c r="SMC57" s="366"/>
      <c r="SMD57" s="366"/>
      <c r="SME57" s="366"/>
      <c r="SMF57" s="366"/>
      <c r="SMG57" s="366"/>
      <c r="SMH57" s="366"/>
      <c r="SMI57" s="366"/>
      <c r="SMJ57" s="366"/>
      <c r="SMK57" s="366"/>
      <c r="SML57" s="366"/>
      <c r="SMM57" s="366"/>
      <c r="SMN57" s="366"/>
      <c r="SMO57" s="366"/>
      <c r="SMP57" s="366"/>
      <c r="SMQ57" s="366"/>
      <c r="SMR57" s="366"/>
      <c r="SMS57" s="366"/>
      <c r="SMT57" s="366"/>
      <c r="SMU57" s="366"/>
      <c r="SMV57" s="366"/>
      <c r="SMW57" s="366"/>
      <c r="SMX57" s="366"/>
      <c r="SMY57" s="366"/>
      <c r="SMZ57" s="366"/>
      <c r="SNA57" s="366"/>
      <c r="SNB57" s="366"/>
      <c r="SNC57" s="366"/>
      <c r="SND57" s="366"/>
      <c r="SNE57" s="366"/>
      <c r="SNF57" s="366"/>
      <c r="SNG57" s="366"/>
      <c r="SNH57" s="366"/>
      <c r="SNI57" s="366"/>
      <c r="SNJ57" s="366"/>
      <c r="SNK57" s="366"/>
      <c r="SNL57" s="366"/>
      <c r="SNM57" s="366"/>
      <c r="SNN57" s="366"/>
      <c r="SNO57" s="366"/>
      <c r="SNP57" s="366"/>
      <c r="SNQ57" s="366"/>
      <c r="SNR57" s="366"/>
      <c r="SNS57" s="366"/>
      <c r="SNT57" s="366"/>
      <c r="SNU57" s="366"/>
      <c r="SNV57" s="366"/>
      <c r="SNW57" s="366"/>
      <c r="SNX57" s="366"/>
      <c r="SNY57" s="366"/>
      <c r="SNZ57" s="366"/>
      <c r="SOA57" s="366"/>
      <c r="SOB57" s="366"/>
      <c r="SOC57" s="366"/>
      <c r="SOD57" s="366"/>
      <c r="SOE57" s="366"/>
      <c r="SOF57" s="366"/>
      <c r="SOG57" s="366"/>
      <c r="SOH57" s="366"/>
      <c r="SOI57" s="366"/>
      <c r="SOJ57" s="366"/>
      <c r="SOK57" s="366"/>
      <c r="SOL57" s="366"/>
      <c r="SOM57" s="366"/>
      <c r="SON57" s="366"/>
      <c r="SOO57" s="366"/>
      <c r="SOP57" s="366"/>
      <c r="SOQ57" s="366"/>
      <c r="SOR57" s="366"/>
      <c r="SOS57" s="366"/>
      <c r="SOT57" s="366"/>
      <c r="SOU57" s="366"/>
      <c r="SOV57" s="366"/>
      <c r="SOW57" s="366"/>
      <c r="SOX57" s="366"/>
      <c r="SOY57" s="366"/>
      <c r="SOZ57" s="366"/>
      <c r="SPA57" s="366"/>
      <c r="SPB57" s="366"/>
      <c r="SPC57" s="366"/>
      <c r="SPD57" s="366"/>
      <c r="SPE57" s="366"/>
      <c r="SPF57" s="366"/>
      <c r="SPG57" s="366"/>
      <c r="SPH57" s="366"/>
      <c r="SPI57" s="366"/>
      <c r="SPJ57" s="366"/>
      <c r="SPK57" s="366"/>
      <c r="SPL57" s="366"/>
      <c r="SPM57" s="366"/>
      <c r="SPN57" s="366"/>
      <c r="SPO57" s="366"/>
      <c r="SPP57" s="366"/>
      <c r="SPQ57" s="366"/>
      <c r="SPR57" s="366"/>
      <c r="SPS57" s="366"/>
      <c r="SPT57" s="366"/>
      <c r="SPU57" s="366"/>
      <c r="SPV57" s="366"/>
      <c r="SPW57" s="366"/>
      <c r="SPX57" s="366"/>
      <c r="SPY57" s="366"/>
      <c r="SPZ57" s="366"/>
      <c r="SQA57" s="366"/>
      <c r="SQB57" s="366"/>
      <c r="SQC57" s="366"/>
      <c r="SQD57" s="366"/>
      <c r="SQE57" s="366"/>
      <c r="SQF57" s="366"/>
      <c r="SQG57" s="366"/>
      <c r="SQH57" s="366"/>
      <c r="SQI57" s="366"/>
      <c r="SQJ57" s="366"/>
      <c r="SQK57" s="366"/>
      <c r="SQL57" s="366"/>
      <c r="SQM57" s="366"/>
      <c r="SQN57" s="366"/>
      <c r="SQO57" s="366"/>
      <c r="SQP57" s="366"/>
      <c r="SQQ57" s="366"/>
      <c r="SQR57" s="366"/>
      <c r="SQS57" s="366"/>
      <c r="SQT57" s="366"/>
      <c r="SQU57" s="366"/>
      <c r="SQV57" s="366"/>
      <c r="SQW57" s="366"/>
      <c r="SQX57" s="366"/>
      <c r="SQY57" s="366"/>
      <c r="SQZ57" s="366"/>
      <c r="SRA57" s="366"/>
      <c r="SRB57" s="366"/>
      <c r="SRC57" s="366"/>
      <c r="SRD57" s="366"/>
      <c r="SRE57" s="366"/>
      <c r="SRF57" s="366"/>
      <c r="SRG57" s="366"/>
      <c r="SRH57" s="366"/>
      <c r="SRI57" s="366"/>
      <c r="SRJ57" s="366"/>
      <c r="SRK57" s="366"/>
      <c r="SRL57" s="366"/>
      <c r="SRM57" s="366"/>
      <c r="SRN57" s="366"/>
      <c r="SRO57" s="366"/>
      <c r="SRP57" s="366"/>
      <c r="SRQ57" s="366"/>
      <c r="SRR57" s="366"/>
      <c r="SRS57" s="366"/>
      <c r="SRT57" s="366"/>
      <c r="SRU57" s="366"/>
      <c r="SRV57" s="366"/>
      <c r="SRW57" s="366"/>
      <c r="SRX57" s="366"/>
      <c r="SRY57" s="366"/>
      <c r="SRZ57" s="366"/>
      <c r="SSA57" s="366"/>
      <c r="SSB57" s="366"/>
      <c r="SSC57" s="366"/>
      <c r="SSD57" s="366"/>
      <c r="SSE57" s="366"/>
      <c r="SSF57" s="366"/>
      <c r="SSG57" s="366"/>
      <c r="SSH57" s="366"/>
      <c r="SSI57" s="366"/>
      <c r="SSJ57" s="366"/>
      <c r="SSK57" s="366"/>
      <c r="SSL57" s="366"/>
      <c r="SSM57" s="366"/>
      <c r="SSN57" s="366"/>
      <c r="SSO57" s="366"/>
      <c r="SSP57" s="366"/>
      <c r="SSQ57" s="366"/>
      <c r="SSR57" s="366"/>
      <c r="SSS57" s="366"/>
      <c r="SST57" s="366"/>
      <c r="SSU57" s="366"/>
      <c r="SSV57" s="366"/>
      <c r="SSW57" s="366"/>
      <c r="SSX57" s="366"/>
      <c r="SSY57" s="366"/>
      <c r="SSZ57" s="366"/>
      <c r="STA57" s="366"/>
      <c r="STB57" s="366"/>
      <c r="STC57" s="366"/>
      <c r="STD57" s="366"/>
      <c r="STE57" s="366"/>
      <c r="STF57" s="366"/>
      <c r="STG57" s="366"/>
      <c r="STH57" s="366"/>
      <c r="STI57" s="366"/>
      <c r="STJ57" s="366"/>
      <c r="STK57" s="366"/>
      <c r="STL57" s="366"/>
      <c r="STM57" s="366"/>
      <c r="STN57" s="366"/>
      <c r="STO57" s="366"/>
      <c r="STP57" s="366"/>
      <c r="STQ57" s="366"/>
      <c r="STR57" s="366"/>
      <c r="STS57" s="366"/>
      <c r="STT57" s="366"/>
      <c r="STU57" s="366"/>
      <c r="STV57" s="366"/>
      <c r="STW57" s="366"/>
      <c r="STX57" s="366"/>
      <c r="STY57" s="366"/>
      <c r="STZ57" s="366"/>
      <c r="SUA57" s="366"/>
      <c r="SUB57" s="366"/>
      <c r="SUC57" s="366"/>
      <c r="SUD57" s="366"/>
      <c r="SUE57" s="366"/>
      <c r="SUF57" s="366"/>
      <c r="SUG57" s="366"/>
      <c r="SUH57" s="366"/>
      <c r="SUI57" s="366"/>
      <c r="SUJ57" s="366"/>
      <c r="SUK57" s="366"/>
      <c r="SUL57" s="366"/>
      <c r="SUM57" s="366"/>
      <c r="SUN57" s="366"/>
      <c r="SUO57" s="366"/>
      <c r="SUP57" s="366"/>
      <c r="SUQ57" s="366"/>
      <c r="SUR57" s="366"/>
      <c r="SUS57" s="366"/>
      <c r="SUT57" s="366"/>
      <c r="SUU57" s="366"/>
      <c r="SUV57" s="366"/>
      <c r="SUW57" s="366"/>
      <c r="SUX57" s="366"/>
      <c r="SUY57" s="366"/>
      <c r="SUZ57" s="366"/>
      <c r="SVA57" s="366"/>
      <c r="SVB57" s="366"/>
      <c r="SVC57" s="366"/>
      <c r="SVD57" s="366"/>
      <c r="SVE57" s="366"/>
      <c r="SVF57" s="366"/>
      <c r="SVG57" s="366"/>
      <c r="SVH57" s="366"/>
      <c r="SVI57" s="366"/>
      <c r="SVJ57" s="366"/>
      <c r="SVK57" s="366"/>
      <c r="SVL57" s="366"/>
      <c r="SVM57" s="366"/>
      <c r="SVN57" s="366"/>
      <c r="SVO57" s="366"/>
      <c r="SVP57" s="366"/>
      <c r="SVQ57" s="366"/>
      <c r="SVR57" s="366"/>
      <c r="SVS57" s="366"/>
      <c r="SVT57" s="366"/>
      <c r="SVU57" s="366"/>
      <c r="SVV57" s="366"/>
      <c r="SVW57" s="366"/>
      <c r="SVX57" s="366"/>
      <c r="SVY57" s="366"/>
      <c r="SVZ57" s="366"/>
      <c r="SWA57" s="366"/>
      <c r="SWB57" s="366"/>
      <c r="SWC57" s="366"/>
      <c r="SWD57" s="366"/>
      <c r="SWE57" s="366"/>
      <c r="SWF57" s="366"/>
      <c r="SWG57" s="366"/>
      <c r="SWH57" s="366"/>
      <c r="SWI57" s="366"/>
      <c r="SWJ57" s="366"/>
      <c r="SWK57" s="366"/>
      <c r="SWL57" s="366"/>
      <c r="SWM57" s="366"/>
      <c r="SWN57" s="366"/>
      <c r="SWO57" s="366"/>
      <c r="SWP57" s="366"/>
      <c r="SWQ57" s="366"/>
      <c r="SWR57" s="366"/>
      <c r="SWS57" s="366"/>
      <c r="SWT57" s="366"/>
      <c r="SWU57" s="366"/>
      <c r="SWV57" s="366"/>
      <c r="SWW57" s="366"/>
      <c r="SWX57" s="366"/>
      <c r="SWY57" s="366"/>
      <c r="SWZ57" s="366"/>
      <c r="SXA57" s="366"/>
      <c r="SXB57" s="366"/>
      <c r="SXC57" s="366"/>
      <c r="SXD57" s="366"/>
      <c r="SXE57" s="366"/>
      <c r="SXF57" s="366"/>
      <c r="SXG57" s="366"/>
      <c r="SXH57" s="366"/>
      <c r="SXI57" s="366"/>
      <c r="SXJ57" s="366"/>
      <c r="SXK57" s="366"/>
      <c r="SXL57" s="366"/>
      <c r="SXM57" s="366"/>
      <c r="SXN57" s="366"/>
      <c r="SXO57" s="366"/>
      <c r="SXP57" s="366"/>
      <c r="SXQ57" s="366"/>
      <c r="SXR57" s="366"/>
      <c r="SXS57" s="366"/>
      <c r="SXT57" s="366"/>
      <c r="SXU57" s="366"/>
      <c r="SXV57" s="366"/>
      <c r="SXW57" s="366"/>
      <c r="SXX57" s="366"/>
      <c r="SXY57" s="366"/>
      <c r="SXZ57" s="366"/>
      <c r="SYA57" s="366"/>
      <c r="SYB57" s="366"/>
      <c r="SYC57" s="366"/>
      <c r="SYD57" s="366"/>
      <c r="SYE57" s="366"/>
      <c r="SYF57" s="366"/>
      <c r="SYG57" s="366"/>
      <c r="SYH57" s="366"/>
      <c r="SYI57" s="366"/>
      <c r="SYJ57" s="366"/>
      <c r="SYK57" s="366"/>
      <c r="SYL57" s="366"/>
      <c r="SYM57" s="366"/>
      <c r="SYN57" s="366"/>
      <c r="SYO57" s="366"/>
      <c r="SYP57" s="366"/>
      <c r="SYQ57" s="366"/>
      <c r="SYR57" s="366"/>
      <c r="SYS57" s="366"/>
      <c r="SYT57" s="366"/>
      <c r="SYU57" s="366"/>
      <c r="SYV57" s="366"/>
      <c r="SYW57" s="366"/>
      <c r="SYX57" s="366"/>
      <c r="SYY57" s="366"/>
      <c r="SYZ57" s="366"/>
      <c r="SZA57" s="366"/>
      <c r="SZB57" s="366"/>
      <c r="SZC57" s="366"/>
      <c r="SZD57" s="366"/>
      <c r="SZE57" s="366"/>
      <c r="SZF57" s="366"/>
      <c r="SZG57" s="366"/>
      <c r="SZH57" s="366"/>
      <c r="SZI57" s="366"/>
      <c r="SZJ57" s="366"/>
      <c r="SZK57" s="366"/>
      <c r="SZL57" s="366"/>
      <c r="SZM57" s="366"/>
      <c r="SZN57" s="366"/>
      <c r="SZO57" s="366"/>
      <c r="SZP57" s="366"/>
      <c r="SZQ57" s="366"/>
      <c r="SZR57" s="366"/>
      <c r="SZS57" s="366"/>
      <c r="SZT57" s="366"/>
      <c r="SZU57" s="366"/>
      <c r="SZV57" s="366"/>
      <c r="SZW57" s="366"/>
      <c r="SZX57" s="366"/>
      <c r="SZY57" s="366"/>
      <c r="SZZ57" s="366"/>
      <c r="TAA57" s="366"/>
      <c r="TAB57" s="366"/>
      <c r="TAC57" s="366"/>
      <c r="TAD57" s="366"/>
      <c r="TAE57" s="366"/>
      <c r="TAF57" s="366"/>
      <c r="TAG57" s="366"/>
      <c r="TAH57" s="366"/>
      <c r="TAI57" s="366"/>
      <c r="TAJ57" s="366"/>
      <c r="TAK57" s="366"/>
      <c r="TAL57" s="366"/>
      <c r="TAM57" s="366"/>
      <c r="TAN57" s="366"/>
      <c r="TAO57" s="366"/>
      <c r="TAP57" s="366"/>
      <c r="TAQ57" s="366"/>
      <c r="TAR57" s="366"/>
      <c r="TAS57" s="366"/>
      <c r="TAT57" s="366"/>
      <c r="TAU57" s="366"/>
      <c r="TAV57" s="366"/>
      <c r="TAW57" s="366"/>
      <c r="TAX57" s="366"/>
      <c r="TAY57" s="366"/>
      <c r="TAZ57" s="366"/>
      <c r="TBA57" s="366"/>
      <c r="TBB57" s="366"/>
      <c r="TBC57" s="366"/>
      <c r="TBD57" s="366"/>
      <c r="TBE57" s="366"/>
      <c r="TBF57" s="366"/>
      <c r="TBG57" s="366"/>
      <c r="TBH57" s="366"/>
      <c r="TBI57" s="366"/>
      <c r="TBJ57" s="366"/>
      <c r="TBK57" s="366"/>
      <c r="TBL57" s="366"/>
      <c r="TBM57" s="366"/>
      <c r="TBN57" s="366"/>
      <c r="TBO57" s="366"/>
      <c r="TBP57" s="366"/>
      <c r="TBQ57" s="366"/>
      <c r="TBR57" s="366"/>
      <c r="TBS57" s="366"/>
      <c r="TBT57" s="366"/>
      <c r="TBU57" s="366"/>
      <c r="TBV57" s="366"/>
      <c r="TBW57" s="366"/>
      <c r="TBX57" s="366"/>
      <c r="TBY57" s="366"/>
      <c r="TBZ57" s="366"/>
      <c r="TCA57" s="366"/>
      <c r="TCB57" s="366"/>
      <c r="TCC57" s="366"/>
      <c r="TCD57" s="366"/>
      <c r="TCE57" s="366"/>
      <c r="TCF57" s="366"/>
      <c r="TCG57" s="366"/>
      <c r="TCH57" s="366"/>
      <c r="TCI57" s="366"/>
      <c r="TCJ57" s="366"/>
      <c r="TCK57" s="366"/>
      <c r="TCL57" s="366"/>
      <c r="TCM57" s="366"/>
      <c r="TCN57" s="366"/>
      <c r="TCO57" s="366"/>
      <c r="TCP57" s="366"/>
      <c r="TCQ57" s="366"/>
      <c r="TCR57" s="366"/>
      <c r="TCS57" s="366"/>
      <c r="TCT57" s="366"/>
      <c r="TCU57" s="366"/>
      <c r="TCV57" s="366"/>
      <c r="TCW57" s="366"/>
      <c r="TCX57" s="366"/>
      <c r="TCY57" s="366"/>
      <c r="TCZ57" s="366"/>
      <c r="TDA57" s="366"/>
      <c r="TDB57" s="366"/>
      <c r="TDC57" s="366"/>
      <c r="TDD57" s="366"/>
      <c r="TDE57" s="366"/>
      <c r="TDF57" s="366"/>
      <c r="TDG57" s="366"/>
      <c r="TDH57" s="366"/>
      <c r="TDI57" s="366"/>
      <c r="TDJ57" s="366"/>
      <c r="TDK57" s="366"/>
      <c r="TDL57" s="366"/>
      <c r="TDM57" s="366"/>
      <c r="TDN57" s="366"/>
      <c r="TDO57" s="366"/>
      <c r="TDP57" s="366"/>
      <c r="TDQ57" s="366"/>
      <c r="TDR57" s="366"/>
      <c r="TDS57" s="366"/>
      <c r="TDT57" s="366"/>
      <c r="TDU57" s="366"/>
      <c r="TDV57" s="366"/>
      <c r="TDW57" s="366"/>
      <c r="TDX57" s="366"/>
      <c r="TDY57" s="366"/>
      <c r="TDZ57" s="366"/>
      <c r="TEA57" s="366"/>
      <c r="TEB57" s="366"/>
      <c r="TEC57" s="366"/>
      <c r="TED57" s="366"/>
      <c r="TEE57" s="366"/>
      <c r="TEF57" s="366"/>
      <c r="TEG57" s="366"/>
      <c r="TEH57" s="366"/>
      <c r="TEI57" s="366"/>
      <c r="TEJ57" s="366"/>
      <c r="TEK57" s="366"/>
      <c r="TEL57" s="366"/>
      <c r="TEM57" s="366"/>
      <c r="TEN57" s="366"/>
      <c r="TEO57" s="366"/>
      <c r="TEP57" s="366"/>
      <c r="TEQ57" s="366"/>
      <c r="TER57" s="366"/>
      <c r="TES57" s="366"/>
      <c r="TET57" s="366"/>
      <c r="TEU57" s="366"/>
      <c r="TEV57" s="366"/>
      <c r="TEW57" s="366"/>
      <c r="TEX57" s="366"/>
      <c r="TEY57" s="366"/>
      <c r="TEZ57" s="366"/>
      <c r="TFA57" s="366"/>
      <c r="TFB57" s="366"/>
      <c r="TFC57" s="366"/>
      <c r="TFD57" s="366"/>
      <c r="TFE57" s="366"/>
      <c r="TFF57" s="366"/>
      <c r="TFG57" s="366"/>
      <c r="TFH57" s="366"/>
      <c r="TFI57" s="366"/>
      <c r="TFJ57" s="366"/>
      <c r="TFK57" s="366"/>
      <c r="TFL57" s="366"/>
      <c r="TFM57" s="366"/>
      <c r="TFN57" s="366"/>
      <c r="TFO57" s="366"/>
      <c r="TFP57" s="366"/>
      <c r="TFQ57" s="366"/>
      <c r="TFR57" s="366"/>
      <c r="TFS57" s="366"/>
      <c r="TFT57" s="366"/>
      <c r="TFU57" s="366"/>
      <c r="TFV57" s="366"/>
      <c r="TFW57" s="366"/>
      <c r="TFX57" s="366"/>
      <c r="TFY57" s="366"/>
      <c r="TFZ57" s="366"/>
      <c r="TGA57" s="366"/>
      <c r="TGB57" s="366"/>
      <c r="TGC57" s="366"/>
      <c r="TGD57" s="366"/>
      <c r="TGE57" s="366"/>
      <c r="TGF57" s="366"/>
      <c r="TGG57" s="366"/>
      <c r="TGH57" s="366"/>
      <c r="TGI57" s="366"/>
      <c r="TGJ57" s="366"/>
      <c r="TGK57" s="366"/>
      <c r="TGL57" s="366"/>
      <c r="TGM57" s="366"/>
      <c r="TGN57" s="366"/>
      <c r="TGO57" s="366"/>
      <c r="TGP57" s="366"/>
      <c r="TGQ57" s="366"/>
      <c r="TGR57" s="366"/>
      <c r="TGS57" s="366"/>
      <c r="TGT57" s="366"/>
      <c r="TGU57" s="366"/>
      <c r="TGV57" s="366"/>
      <c r="TGW57" s="366"/>
      <c r="TGX57" s="366"/>
      <c r="TGY57" s="366"/>
      <c r="TGZ57" s="366"/>
      <c r="THA57" s="366"/>
      <c r="THB57" s="366"/>
      <c r="THC57" s="366"/>
      <c r="THD57" s="366"/>
      <c r="THE57" s="366"/>
      <c r="THF57" s="366"/>
      <c r="THG57" s="366"/>
      <c r="THH57" s="366"/>
      <c r="THI57" s="366"/>
      <c r="THJ57" s="366"/>
      <c r="THK57" s="366"/>
      <c r="THL57" s="366"/>
      <c r="THM57" s="366"/>
      <c r="THN57" s="366"/>
      <c r="THO57" s="366"/>
      <c r="THP57" s="366"/>
      <c r="THQ57" s="366"/>
      <c r="THR57" s="366"/>
      <c r="THS57" s="366"/>
      <c r="THT57" s="366"/>
      <c r="THU57" s="366"/>
      <c r="THV57" s="366"/>
      <c r="THW57" s="366"/>
      <c r="THX57" s="366"/>
      <c r="THY57" s="366"/>
      <c r="THZ57" s="366"/>
      <c r="TIA57" s="366"/>
      <c r="TIB57" s="366"/>
      <c r="TIC57" s="366"/>
      <c r="TID57" s="366"/>
      <c r="TIE57" s="366"/>
      <c r="TIF57" s="366"/>
      <c r="TIG57" s="366"/>
      <c r="TIH57" s="366"/>
      <c r="TII57" s="366"/>
      <c r="TIJ57" s="366"/>
      <c r="TIK57" s="366"/>
      <c r="TIL57" s="366"/>
      <c r="TIM57" s="366"/>
      <c r="TIN57" s="366"/>
      <c r="TIO57" s="366"/>
      <c r="TIP57" s="366"/>
      <c r="TIQ57" s="366"/>
      <c r="TIR57" s="366"/>
      <c r="TIS57" s="366"/>
      <c r="TIT57" s="366"/>
      <c r="TIU57" s="366"/>
      <c r="TIV57" s="366"/>
      <c r="TIW57" s="366"/>
      <c r="TIX57" s="366"/>
      <c r="TIY57" s="366"/>
      <c r="TIZ57" s="366"/>
      <c r="TJA57" s="366"/>
      <c r="TJB57" s="366"/>
      <c r="TJC57" s="366"/>
      <c r="TJD57" s="366"/>
      <c r="TJE57" s="366"/>
      <c r="TJF57" s="366"/>
      <c r="TJG57" s="366"/>
      <c r="TJH57" s="366"/>
      <c r="TJI57" s="366"/>
      <c r="TJJ57" s="366"/>
      <c r="TJK57" s="366"/>
      <c r="TJL57" s="366"/>
      <c r="TJM57" s="366"/>
      <c r="TJN57" s="366"/>
      <c r="TJO57" s="366"/>
      <c r="TJP57" s="366"/>
      <c r="TJQ57" s="366"/>
      <c r="TJR57" s="366"/>
      <c r="TJS57" s="366"/>
      <c r="TJT57" s="366"/>
      <c r="TJU57" s="366"/>
      <c r="TJV57" s="366"/>
      <c r="TJW57" s="366"/>
      <c r="TJX57" s="366"/>
      <c r="TJY57" s="366"/>
      <c r="TJZ57" s="366"/>
      <c r="TKA57" s="366"/>
      <c r="TKB57" s="366"/>
      <c r="TKC57" s="366"/>
      <c r="TKD57" s="366"/>
      <c r="TKE57" s="366"/>
      <c r="TKF57" s="366"/>
      <c r="TKG57" s="366"/>
      <c r="TKH57" s="366"/>
      <c r="TKI57" s="366"/>
      <c r="TKJ57" s="366"/>
      <c r="TKK57" s="366"/>
      <c r="TKL57" s="366"/>
      <c r="TKM57" s="366"/>
      <c r="TKN57" s="366"/>
      <c r="TKO57" s="366"/>
      <c r="TKP57" s="366"/>
      <c r="TKQ57" s="366"/>
      <c r="TKR57" s="366"/>
      <c r="TKS57" s="366"/>
      <c r="TKT57" s="366"/>
      <c r="TKU57" s="366"/>
      <c r="TKV57" s="366"/>
      <c r="TKW57" s="366"/>
      <c r="TKX57" s="366"/>
      <c r="TKY57" s="366"/>
      <c r="TKZ57" s="366"/>
      <c r="TLA57" s="366"/>
      <c r="TLB57" s="366"/>
      <c r="TLC57" s="366"/>
      <c r="TLD57" s="366"/>
      <c r="TLE57" s="366"/>
      <c r="TLF57" s="366"/>
      <c r="TLG57" s="366"/>
      <c r="TLH57" s="366"/>
      <c r="TLI57" s="366"/>
      <c r="TLJ57" s="366"/>
      <c r="TLK57" s="366"/>
      <c r="TLL57" s="366"/>
      <c r="TLM57" s="366"/>
      <c r="TLN57" s="366"/>
      <c r="TLO57" s="366"/>
      <c r="TLP57" s="366"/>
      <c r="TLQ57" s="366"/>
      <c r="TLR57" s="366"/>
      <c r="TLS57" s="366"/>
      <c r="TLT57" s="366"/>
      <c r="TLU57" s="366"/>
      <c r="TLV57" s="366"/>
      <c r="TLW57" s="366"/>
      <c r="TLX57" s="366"/>
      <c r="TLY57" s="366"/>
      <c r="TLZ57" s="366"/>
      <c r="TMA57" s="366"/>
      <c r="TMB57" s="366"/>
      <c r="TMC57" s="366"/>
      <c r="TMD57" s="366"/>
      <c r="TME57" s="366"/>
      <c r="TMF57" s="366"/>
      <c r="TMG57" s="366"/>
      <c r="TMH57" s="366"/>
      <c r="TMI57" s="366"/>
      <c r="TMJ57" s="366"/>
      <c r="TMK57" s="366"/>
      <c r="TML57" s="366"/>
      <c r="TMM57" s="366"/>
      <c r="TMN57" s="366"/>
      <c r="TMO57" s="366"/>
      <c r="TMP57" s="366"/>
      <c r="TMQ57" s="366"/>
      <c r="TMR57" s="366"/>
      <c r="TMS57" s="366"/>
      <c r="TMT57" s="366"/>
      <c r="TMU57" s="366"/>
      <c r="TMV57" s="366"/>
      <c r="TMW57" s="366"/>
      <c r="TMX57" s="366"/>
      <c r="TMY57" s="366"/>
      <c r="TMZ57" s="366"/>
      <c r="TNA57" s="366"/>
      <c r="TNB57" s="366"/>
      <c r="TNC57" s="366"/>
      <c r="TND57" s="366"/>
      <c r="TNE57" s="366"/>
      <c r="TNF57" s="366"/>
      <c r="TNG57" s="366"/>
      <c r="TNH57" s="366"/>
      <c r="TNI57" s="366"/>
      <c r="TNJ57" s="366"/>
      <c r="TNK57" s="366"/>
      <c r="TNL57" s="366"/>
      <c r="TNM57" s="366"/>
      <c r="TNN57" s="366"/>
      <c r="TNO57" s="366"/>
      <c r="TNP57" s="366"/>
      <c r="TNQ57" s="366"/>
      <c r="TNR57" s="366"/>
      <c r="TNS57" s="366"/>
      <c r="TNT57" s="366"/>
      <c r="TNU57" s="366"/>
      <c r="TNV57" s="366"/>
      <c r="TNW57" s="366"/>
      <c r="TNX57" s="366"/>
      <c r="TNY57" s="366"/>
      <c r="TNZ57" s="366"/>
      <c r="TOA57" s="366"/>
      <c r="TOB57" s="366"/>
      <c r="TOC57" s="366"/>
      <c r="TOD57" s="366"/>
      <c r="TOE57" s="366"/>
      <c r="TOF57" s="366"/>
      <c r="TOG57" s="366"/>
      <c r="TOH57" s="366"/>
      <c r="TOI57" s="366"/>
      <c r="TOJ57" s="366"/>
      <c r="TOK57" s="366"/>
      <c r="TOL57" s="366"/>
      <c r="TOM57" s="366"/>
      <c r="TON57" s="366"/>
      <c r="TOO57" s="366"/>
      <c r="TOP57" s="366"/>
      <c r="TOQ57" s="366"/>
      <c r="TOR57" s="366"/>
      <c r="TOS57" s="366"/>
      <c r="TOT57" s="366"/>
      <c r="TOU57" s="366"/>
      <c r="TOV57" s="366"/>
      <c r="TOW57" s="366"/>
      <c r="TOX57" s="366"/>
      <c r="TOY57" s="366"/>
      <c r="TOZ57" s="366"/>
      <c r="TPA57" s="366"/>
      <c r="TPB57" s="366"/>
      <c r="TPC57" s="366"/>
      <c r="TPD57" s="366"/>
      <c r="TPE57" s="366"/>
      <c r="TPF57" s="366"/>
      <c r="TPG57" s="366"/>
      <c r="TPH57" s="366"/>
      <c r="TPI57" s="366"/>
      <c r="TPJ57" s="366"/>
      <c r="TPK57" s="366"/>
      <c r="TPL57" s="366"/>
      <c r="TPM57" s="366"/>
      <c r="TPN57" s="366"/>
      <c r="TPO57" s="366"/>
      <c r="TPP57" s="366"/>
      <c r="TPQ57" s="366"/>
      <c r="TPR57" s="366"/>
      <c r="TPS57" s="366"/>
      <c r="TPT57" s="366"/>
      <c r="TPU57" s="366"/>
      <c r="TPV57" s="366"/>
      <c r="TPW57" s="366"/>
      <c r="TPX57" s="366"/>
      <c r="TPY57" s="366"/>
      <c r="TPZ57" s="366"/>
      <c r="TQA57" s="366"/>
      <c r="TQB57" s="366"/>
      <c r="TQC57" s="366"/>
      <c r="TQD57" s="366"/>
      <c r="TQE57" s="366"/>
      <c r="TQF57" s="366"/>
      <c r="TQG57" s="366"/>
      <c r="TQH57" s="366"/>
      <c r="TQI57" s="366"/>
      <c r="TQJ57" s="366"/>
      <c r="TQK57" s="366"/>
      <c r="TQL57" s="366"/>
      <c r="TQM57" s="366"/>
      <c r="TQN57" s="366"/>
      <c r="TQO57" s="366"/>
      <c r="TQP57" s="366"/>
      <c r="TQQ57" s="366"/>
      <c r="TQR57" s="366"/>
      <c r="TQS57" s="366"/>
      <c r="TQT57" s="366"/>
      <c r="TQU57" s="366"/>
      <c r="TQV57" s="366"/>
      <c r="TQW57" s="366"/>
      <c r="TQX57" s="366"/>
      <c r="TQY57" s="366"/>
      <c r="TQZ57" s="366"/>
      <c r="TRA57" s="366"/>
      <c r="TRB57" s="366"/>
      <c r="TRC57" s="366"/>
      <c r="TRD57" s="366"/>
      <c r="TRE57" s="366"/>
      <c r="TRF57" s="366"/>
      <c r="TRG57" s="366"/>
      <c r="TRH57" s="366"/>
      <c r="TRI57" s="366"/>
      <c r="TRJ57" s="366"/>
      <c r="TRK57" s="366"/>
      <c r="TRL57" s="366"/>
      <c r="TRM57" s="366"/>
      <c r="TRN57" s="366"/>
      <c r="TRO57" s="366"/>
      <c r="TRP57" s="366"/>
      <c r="TRQ57" s="366"/>
      <c r="TRR57" s="366"/>
      <c r="TRS57" s="366"/>
      <c r="TRT57" s="366"/>
      <c r="TRU57" s="366"/>
      <c r="TRV57" s="366"/>
      <c r="TRW57" s="366"/>
      <c r="TRX57" s="366"/>
      <c r="TRY57" s="366"/>
      <c r="TRZ57" s="366"/>
      <c r="TSA57" s="366"/>
      <c r="TSB57" s="366"/>
      <c r="TSC57" s="366"/>
      <c r="TSD57" s="366"/>
      <c r="TSE57" s="366"/>
      <c r="TSF57" s="366"/>
      <c r="TSG57" s="366"/>
      <c r="TSH57" s="366"/>
      <c r="TSI57" s="366"/>
      <c r="TSJ57" s="366"/>
      <c r="TSK57" s="366"/>
      <c r="TSL57" s="366"/>
      <c r="TSM57" s="366"/>
      <c r="TSN57" s="366"/>
      <c r="TSO57" s="366"/>
      <c r="TSP57" s="366"/>
      <c r="TSQ57" s="366"/>
      <c r="TSR57" s="366"/>
      <c r="TSS57" s="366"/>
      <c r="TST57" s="366"/>
      <c r="TSU57" s="366"/>
      <c r="TSV57" s="366"/>
      <c r="TSW57" s="366"/>
      <c r="TSX57" s="366"/>
      <c r="TSY57" s="366"/>
      <c r="TSZ57" s="366"/>
      <c r="TTA57" s="366"/>
      <c r="TTB57" s="366"/>
      <c r="TTC57" s="366"/>
      <c r="TTD57" s="366"/>
      <c r="TTE57" s="366"/>
      <c r="TTF57" s="366"/>
      <c r="TTG57" s="366"/>
      <c r="TTH57" s="366"/>
      <c r="TTI57" s="366"/>
      <c r="TTJ57" s="366"/>
      <c r="TTK57" s="366"/>
      <c r="TTL57" s="366"/>
      <c r="TTM57" s="366"/>
      <c r="TTN57" s="366"/>
      <c r="TTO57" s="366"/>
      <c r="TTP57" s="366"/>
      <c r="TTQ57" s="366"/>
      <c r="TTR57" s="366"/>
      <c r="TTS57" s="366"/>
      <c r="TTT57" s="366"/>
      <c r="TTU57" s="366"/>
      <c r="TTV57" s="366"/>
      <c r="TTW57" s="366"/>
      <c r="TTX57" s="366"/>
      <c r="TTY57" s="366"/>
      <c r="TTZ57" s="366"/>
      <c r="TUA57" s="366"/>
      <c r="TUB57" s="366"/>
      <c r="TUC57" s="366"/>
      <c r="TUD57" s="366"/>
      <c r="TUE57" s="366"/>
      <c r="TUF57" s="366"/>
      <c r="TUG57" s="366"/>
      <c r="TUH57" s="366"/>
      <c r="TUI57" s="366"/>
      <c r="TUJ57" s="366"/>
      <c r="TUK57" s="366"/>
      <c r="TUL57" s="366"/>
      <c r="TUM57" s="366"/>
      <c r="TUN57" s="366"/>
      <c r="TUO57" s="366"/>
      <c r="TUP57" s="366"/>
      <c r="TUQ57" s="366"/>
      <c r="TUR57" s="366"/>
      <c r="TUS57" s="366"/>
      <c r="TUT57" s="366"/>
      <c r="TUU57" s="366"/>
      <c r="TUV57" s="366"/>
      <c r="TUW57" s="366"/>
      <c r="TUX57" s="366"/>
      <c r="TUY57" s="366"/>
      <c r="TUZ57" s="366"/>
      <c r="TVA57" s="366"/>
      <c r="TVB57" s="366"/>
      <c r="TVC57" s="366"/>
      <c r="TVD57" s="366"/>
      <c r="TVE57" s="366"/>
      <c r="TVF57" s="366"/>
      <c r="TVG57" s="366"/>
      <c r="TVH57" s="366"/>
      <c r="TVI57" s="366"/>
      <c r="TVJ57" s="366"/>
      <c r="TVK57" s="366"/>
      <c r="TVL57" s="366"/>
      <c r="TVM57" s="366"/>
      <c r="TVN57" s="366"/>
      <c r="TVO57" s="366"/>
      <c r="TVP57" s="366"/>
      <c r="TVQ57" s="366"/>
      <c r="TVR57" s="366"/>
      <c r="TVS57" s="366"/>
      <c r="TVT57" s="366"/>
      <c r="TVU57" s="366"/>
      <c r="TVV57" s="366"/>
      <c r="TVW57" s="366"/>
      <c r="TVX57" s="366"/>
      <c r="TVY57" s="366"/>
      <c r="TVZ57" s="366"/>
      <c r="TWA57" s="366"/>
      <c r="TWB57" s="366"/>
      <c r="TWC57" s="366"/>
      <c r="TWD57" s="366"/>
      <c r="TWE57" s="366"/>
      <c r="TWF57" s="366"/>
      <c r="TWG57" s="366"/>
      <c r="TWH57" s="366"/>
      <c r="TWI57" s="366"/>
      <c r="TWJ57" s="366"/>
      <c r="TWK57" s="366"/>
      <c r="TWL57" s="366"/>
      <c r="TWM57" s="366"/>
      <c r="TWN57" s="366"/>
      <c r="TWO57" s="366"/>
      <c r="TWP57" s="366"/>
      <c r="TWQ57" s="366"/>
      <c r="TWR57" s="366"/>
      <c r="TWS57" s="366"/>
      <c r="TWT57" s="366"/>
      <c r="TWU57" s="366"/>
      <c r="TWV57" s="366"/>
      <c r="TWW57" s="366"/>
      <c r="TWX57" s="366"/>
      <c r="TWY57" s="366"/>
      <c r="TWZ57" s="366"/>
      <c r="TXA57" s="366"/>
      <c r="TXB57" s="366"/>
      <c r="TXC57" s="366"/>
      <c r="TXD57" s="366"/>
      <c r="TXE57" s="366"/>
      <c r="TXF57" s="366"/>
      <c r="TXG57" s="366"/>
      <c r="TXH57" s="366"/>
      <c r="TXI57" s="366"/>
      <c r="TXJ57" s="366"/>
      <c r="TXK57" s="366"/>
      <c r="TXL57" s="366"/>
      <c r="TXM57" s="366"/>
      <c r="TXN57" s="366"/>
      <c r="TXO57" s="366"/>
      <c r="TXP57" s="366"/>
      <c r="TXQ57" s="366"/>
      <c r="TXR57" s="366"/>
      <c r="TXS57" s="366"/>
      <c r="TXT57" s="366"/>
      <c r="TXU57" s="366"/>
      <c r="TXV57" s="366"/>
      <c r="TXW57" s="366"/>
      <c r="TXX57" s="366"/>
      <c r="TXY57" s="366"/>
      <c r="TXZ57" s="366"/>
      <c r="TYA57" s="366"/>
      <c r="TYB57" s="366"/>
      <c r="TYC57" s="366"/>
      <c r="TYD57" s="366"/>
      <c r="TYE57" s="366"/>
      <c r="TYF57" s="366"/>
      <c r="TYG57" s="366"/>
      <c r="TYH57" s="366"/>
      <c r="TYI57" s="366"/>
      <c r="TYJ57" s="366"/>
      <c r="TYK57" s="366"/>
      <c r="TYL57" s="366"/>
      <c r="TYM57" s="366"/>
      <c r="TYN57" s="366"/>
      <c r="TYO57" s="366"/>
      <c r="TYP57" s="366"/>
      <c r="TYQ57" s="366"/>
      <c r="TYR57" s="366"/>
      <c r="TYS57" s="366"/>
      <c r="TYT57" s="366"/>
      <c r="TYU57" s="366"/>
      <c r="TYV57" s="366"/>
      <c r="TYW57" s="366"/>
      <c r="TYX57" s="366"/>
      <c r="TYY57" s="366"/>
      <c r="TYZ57" s="366"/>
      <c r="TZA57" s="366"/>
      <c r="TZB57" s="366"/>
      <c r="TZC57" s="366"/>
      <c r="TZD57" s="366"/>
      <c r="TZE57" s="366"/>
      <c r="TZF57" s="366"/>
      <c r="TZG57" s="366"/>
      <c r="TZH57" s="366"/>
      <c r="TZI57" s="366"/>
      <c r="TZJ57" s="366"/>
      <c r="TZK57" s="366"/>
      <c r="TZL57" s="366"/>
      <c r="TZM57" s="366"/>
      <c r="TZN57" s="366"/>
      <c r="TZO57" s="366"/>
      <c r="TZP57" s="366"/>
      <c r="TZQ57" s="366"/>
      <c r="TZR57" s="366"/>
      <c r="TZS57" s="366"/>
      <c r="TZT57" s="366"/>
      <c r="TZU57" s="366"/>
      <c r="TZV57" s="366"/>
      <c r="TZW57" s="366"/>
      <c r="TZX57" s="366"/>
      <c r="TZY57" s="366"/>
      <c r="TZZ57" s="366"/>
      <c r="UAA57" s="366"/>
      <c r="UAB57" s="366"/>
      <c r="UAC57" s="366"/>
      <c r="UAD57" s="366"/>
      <c r="UAE57" s="366"/>
      <c r="UAF57" s="366"/>
      <c r="UAG57" s="366"/>
      <c r="UAH57" s="366"/>
      <c r="UAI57" s="366"/>
      <c r="UAJ57" s="366"/>
      <c r="UAK57" s="366"/>
      <c r="UAL57" s="366"/>
      <c r="UAM57" s="366"/>
      <c r="UAN57" s="366"/>
      <c r="UAO57" s="366"/>
      <c r="UAP57" s="366"/>
      <c r="UAQ57" s="366"/>
      <c r="UAR57" s="366"/>
      <c r="UAS57" s="366"/>
      <c r="UAT57" s="366"/>
      <c r="UAU57" s="366"/>
      <c r="UAV57" s="366"/>
      <c r="UAW57" s="366"/>
      <c r="UAX57" s="366"/>
      <c r="UAY57" s="366"/>
      <c r="UAZ57" s="366"/>
      <c r="UBA57" s="366"/>
      <c r="UBB57" s="366"/>
      <c r="UBC57" s="366"/>
      <c r="UBD57" s="366"/>
      <c r="UBE57" s="366"/>
      <c r="UBF57" s="366"/>
      <c r="UBG57" s="366"/>
      <c r="UBH57" s="366"/>
      <c r="UBI57" s="366"/>
      <c r="UBJ57" s="366"/>
      <c r="UBK57" s="366"/>
      <c r="UBL57" s="366"/>
      <c r="UBM57" s="366"/>
      <c r="UBN57" s="366"/>
      <c r="UBO57" s="366"/>
      <c r="UBP57" s="366"/>
      <c r="UBQ57" s="366"/>
      <c r="UBR57" s="366"/>
      <c r="UBS57" s="366"/>
      <c r="UBT57" s="366"/>
      <c r="UBU57" s="366"/>
      <c r="UBV57" s="366"/>
      <c r="UBW57" s="366"/>
      <c r="UBX57" s="366"/>
      <c r="UBY57" s="366"/>
      <c r="UBZ57" s="366"/>
      <c r="UCA57" s="366"/>
      <c r="UCB57" s="366"/>
      <c r="UCC57" s="366"/>
      <c r="UCD57" s="366"/>
      <c r="UCE57" s="366"/>
      <c r="UCF57" s="366"/>
      <c r="UCG57" s="366"/>
      <c r="UCH57" s="366"/>
      <c r="UCI57" s="366"/>
      <c r="UCJ57" s="366"/>
      <c r="UCK57" s="366"/>
      <c r="UCL57" s="366"/>
      <c r="UCM57" s="366"/>
      <c r="UCN57" s="366"/>
      <c r="UCO57" s="366"/>
      <c r="UCP57" s="366"/>
      <c r="UCQ57" s="366"/>
      <c r="UCR57" s="366"/>
      <c r="UCS57" s="366"/>
      <c r="UCT57" s="366"/>
      <c r="UCU57" s="366"/>
      <c r="UCV57" s="366"/>
      <c r="UCW57" s="366"/>
      <c r="UCX57" s="366"/>
      <c r="UCY57" s="366"/>
      <c r="UCZ57" s="366"/>
      <c r="UDA57" s="366"/>
      <c r="UDB57" s="366"/>
      <c r="UDC57" s="366"/>
      <c r="UDD57" s="366"/>
      <c r="UDE57" s="366"/>
      <c r="UDF57" s="366"/>
      <c r="UDG57" s="366"/>
      <c r="UDH57" s="366"/>
      <c r="UDI57" s="366"/>
      <c r="UDJ57" s="366"/>
      <c r="UDK57" s="366"/>
      <c r="UDL57" s="366"/>
      <c r="UDM57" s="366"/>
      <c r="UDN57" s="366"/>
      <c r="UDO57" s="366"/>
      <c r="UDP57" s="366"/>
      <c r="UDQ57" s="366"/>
      <c r="UDR57" s="366"/>
      <c r="UDS57" s="366"/>
      <c r="UDT57" s="366"/>
      <c r="UDU57" s="366"/>
      <c r="UDV57" s="366"/>
      <c r="UDW57" s="366"/>
      <c r="UDX57" s="366"/>
      <c r="UDY57" s="366"/>
      <c r="UDZ57" s="366"/>
      <c r="UEA57" s="366"/>
      <c r="UEB57" s="366"/>
      <c r="UEC57" s="366"/>
      <c r="UED57" s="366"/>
      <c r="UEE57" s="366"/>
      <c r="UEF57" s="366"/>
      <c r="UEG57" s="366"/>
      <c r="UEH57" s="366"/>
      <c r="UEI57" s="366"/>
      <c r="UEJ57" s="366"/>
      <c r="UEK57" s="366"/>
      <c r="UEL57" s="366"/>
      <c r="UEM57" s="366"/>
      <c r="UEN57" s="366"/>
      <c r="UEO57" s="366"/>
      <c r="UEP57" s="366"/>
      <c r="UEQ57" s="366"/>
      <c r="UER57" s="366"/>
      <c r="UES57" s="366"/>
      <c r="UET57" s="366"/>
      <c r="UEU57" s="366"/>
      <c r="UEV57" s="366"/>
      <c r="UEW57" s="366"/>
      <c r="UEX57" s="366"/>
      <c r="UEY57" s="366"/>
      <c r="UEZ57" s="366"/>
      <c r="UFA57" s="366"/>
      <c r="UFB57" s="366"/>
      <c r="UFC57" s="366"/>
      <c r="UFD57" s="366"/>
      <c r="UFE57" s="366"/>
      <c r="UFF57" s="366"/>
      <c r="UFG57" s="366"/>
      <c r="UFH57" s="366"/>
      <c r="UFI57" s="366"/>
      <c r="UFJ57" s="366"/>
      <c r="UFK57" s="366"/>
      <c r="UFL57" s="366"/>
      <c r="UFM57" s="366"/>
      <c r="UFN57" s="366"/>
      <c r="UFO57" s="366"/>
      <c r="UFP57" s="366"/>
      <c r="UFQ57" s="366"/>
      <c r="UFR57" s="366"/>
      <c r="UFS57" s="366"/>
      <c r="UFT57" s="366"/>
      <c r="UFU57" s="366"/>
      <c r="UFV57" s="366"/>
      <c r="UFW57" s="366"/>
      <c r="UFX57" s="366"/>
      <c r="UFY57" s="366"/>
      <c r="UFZ57" s="366"/>
      <c r="UGA57" s="366"/>
      <c r="UGB57" s="366"/>
      <c r="UGC57" s="366"/>
      <c r="UGD57" s="366"/>
      <c r="UGE57" s="366"/>
      <c r="UGF57" s="366"/>
      <c r="UGG57" s="366"/>
      <c r="UGH57" s="366"/>
      <c r="UGI57" s="366"/>
      <c r="UGJ57" s="366"/>
      <c r="UGK57" s="366"/>
      <c r="UGL57" s="366"/>
      <c r="UGM57" s="366"/>
      <c r="UGN57" s="366"/>
      <c r="UGO57" s="366"/>
      <c r="UGP57" s="366"/>
      <c r="UGQ57" s="366"/>
      <c r="UGR57" s="366"/>
      <c r="UGS57" s="366"/>
      <c r="UGT57" s="366"/>
      <c r="UGU57" s="366"/>
      <c r="UGV57" s="366"/>
      <c r="UGW57" s="366"/>
      <c r="UGX57" s="366"/>
      <c r="UGY57" s="366"/>
      <c r="UGZ57" s="366"/>
      <c r="UHA57" s="366"/>
      <c r="UHB57" s="366"/>
      <c r="UHC57" s="366"/>
      <c r="UHD57" s="366"/>
      <c r="UHE57" s="366"/>
      <c r="UHF57" s="366"/>
      <c r="UHG57" s="366"/>
      <c r="UHH57" s="366"/>
      <c r="UHI57" s="366"/>
      <c r="UHJ57" s="366"/>
      <c r="UHK57" s="366"/>
      <c r="UHL57" s="366"/>
      <c r="UHM57" s="366"/>
      <c r="UHN57" s="366"/>
      <c r="UHO57" s="366"/>
      <c r="UHP57" s="366"/>
      <c r="UHQ57" s="366"/>
      <c r="UHR57" s="366"/>
      <c r="UHS57" s="366"/>
      <c r="UHT57" s="366"/>
      <c r="UHU57" s="366"/>
      <c r="UHV57" s="366"/>
      <c r="UHW57" s="366"/>
      <c r="UHX57" s="366"/>
      <c r="UHY57" s="366"/>
      <c r="UHZ57" s="366"/>
      <c r="UIA57" s="366"/>
      <c r="UIB57" s="366"/>
      <c r="UIC57" s="366"/>
      <c r="UID57" s="366"/>
      <c r="UIE57" s="366"/>
      <c r="UIF57" s="366"/>
      <c r="UIG57" s="366"/>
      <c r="UIH57" s="366"/>
      <c r="UII57" s="366"/>
      <c r="UIJ57" s="366"/>
      <c r="UIK57" s="366"/>
      <c r="UIL57" s="366"/>
      <c r="UIM57" s="366"/>
      <c r="UIN57" s="366"/>
      <c r="UIO57" s="366"/>
      <c r="UIP57" s="366"/>
      <c r="UIQ57" s="366"/>
      <c r="UIR57" s="366"/>
      <c r="UIS57" s="366"/>
      <c r="UIT57" s="366"/>
      <c r="UIU57" s="366"/>
      <c r="UIV57" s="366"/>
      <c r="UIW57" s="366"/>
      <c r="UIX57" s="366"/>
      <c r="UIY57" s="366"/>
      <c r="UIZ57" s="366"/>
      <c r="UJA57" s="366"/>
      <c r="UJB57" s="366"/>
      <c r="UJC57" s="366"/>
      <c r="UJD57" s="366"/>
      <c r="UJE57" s="366"/>
      <c r="UJF57" s="366"/>
      <c r="UJG57" s="366"/>
      <c r="UJH57" s="366"/>
      <c r="UJI57" s="366"/>
      <c r="UJJ57" s="366"/>
      <c r="UJK57" s="366"/>
      <c r="UJL57" s="366"/>
      <c r="UJM57" s="366"/>
      <c r="UJN57" s="366"/>
      <c r="UJO57" s="366"/>
      <c r="UJP57" s="366"/>
      <c r="UJQ57" s="366"/>
      <c r="UJR57" s="366"/>
      <c r="UJS57" s="366"/>
      <c r="UJT57" s="366"/>
      <c r="UJU57" s="366"/>
      <c r="UJV57" s="366"/>
      <c r="UJW57" s="366"/>
      <c r="UJX57" s="366"/>
      <c r="UJY57" s="366"/>
      <c r="UJZ57" s="366"/>
      <c r="UKA57" s="366"/>
      <c r="UKB57" s="366"/>
      <c r="UKC57" s="366"/>
      <c r="UKD57" s="366"/>
      <c r="UKE57" s="366"/>
      <c r="UKF57" s="366"/>
      <c r="UKG57" s="366"/>
      <c r="UKH57" s="366"/>
      <c r="UKI57" s="366"/>
      <c r="UKJ57" s="366"/>
      <c r="UKK57" s="366"/>
      <c r="UKL57" s="366"/>
      <c r="UKM57" s="366"/>
      <c r="UKN57" s="366"/>
      <c r="UKO57" s="366"/>
      <c r="UKP57" s="366"/>
      <c r="UKQ57" s="366"/>
      <c r="UKR57" s="366"/>
      <c r="UKS57" s="366"/>
      <c r="UKT57" s="366"/>
      <c r="UKU57" s="366"/>
      <c r="UKV57" s="366"/>
      <c r="UKW57" s="366"/>
      <c r="UKX57" s="366"/>
      <c r="UKY57" s="366"/>
      <c r="UKZ57" s="366"/>
      <c r="ULA57" s="366"/>
      <c r="ULB57" s="366"/>
      <c r="ULC57" s="366"/>
      <c r="ULD57" s="366"/>
      <c r="ULE57" s="366"/>
      <c r="ULF57" s="366"/>
      <c r="ULG57" s="366"/>
      <c r="ULH57" s="366"/>
      <c r="ULI57" s="366"/>
      <c r="ULJ57" s="366"/>
      <c r="ULK57" s="366"/>
      <c r="ULL57" s="366"/>
      <c r="ULM57" s="366"/>
      <c r="ULN57" s="366"/>
      <c r="ULO57" s="366"/>
      <c r="ULP57" s="366"/>
      <c r="ULQ57" s="366"/>
      <c r="ULR57" s="366"/>
      <c r="ULS57" s="366"/>
      <c r="ULT57" s="366"/>
      <c r="ULU57" s="366"/>
      <c r="ULV57" s="366"/>
      <c r="ULW57" s="366"/>
      <c r="ULX57" s="366"/>
      <c r="ULY57" s="366"/>
      <c r="ULZ57" s="366"/>
      <c r="UMA57" s="366"/>
      <c r="UMB57" s="366"/>
      <c r="UMC57" s="366"/>
      <c r="UMD57" s="366"/>
      <c r="UME57" s="366"/>
      <c r="UMF57" s="366"/>
      <c r="UMG57" s="366"/>
      <c r="UMH57" s="366"/>
      <c r="UMI57" s="366"/>
      <c r="UMJ57" s="366"/>
      <c r="UMK57" s="366"/>
      <c r="UML57" s="366"/>
      <c r="UMM57" s="366"/>
      <c r="UMN57" s="366"/>
      <c r="UMO57" s="366"/>
      <c r="UMP57" s="366"/>
      <c r="UMQ57" s="366"/>
      <c r="UMR57" s="366"/>
      <c r="UMS57" s="366"/>
      <c r="UMT57" s="366"/>
      <c r="UMU57" s="366"/>
      <c r="UMV57" s="366"/>
      <c r="UMW57" s="366"/>
      <c r="UMX57" s="366"/>
      <c r="UMY57" s="366"/>
      <c r="UMZ57" s="366"/>
      <c r="UNA57" s="366"/>
      <c r="UNB57" s="366"/>
      <c r="UNC57" s="366"/>
      <c r="UND57" s="366"/>
      <c r="UNE57" s="366"/>
      <c r="UNF57" s="366"/>
      <c r="UNG57" s="366"/>
      <c r="UNH57" s="366"/>
      <c r="UNI57" s="366"/>
      <c r="UNJ57" s="366"/>
      <c r="UNK57" s="366"/>
      <c r="UNL57" s="366"/>
      <c r="UNM57" s="366"/>
      <c r="UNN57" s="366"/>
      <c r="UNO57" s="366"/>
      <c r="UNP57" s="366"/>
      <c r="UNQ57" s="366"/>
      <c r="UNR57" s="366"/>
      <c r="UNS57" s="366"/>
      <c r="UNT57" s="366"/>
      <c r="UNU57" s="366"/>
      <c r="UNV57" s="366"/>
      <c r="UNW57" s="366"/>
      <c r="UNX57" s="366"/>
      <c r="UNY57" s="366"/>
      <c r="UNZ57" s="366"/>
      <c r="UOA57" s="366"/>
      <c r="UOB57" s="366"/>
      <c r="UOC57" s="366"/>
      <c r="UOD57" s="366"/>
      <c r="UOE57" s="366"/>
      <c r="UOF57" s="366"/>
      <c r="UOG57" s="366"/>
      <c r="UOH57" s="366"/>
      <c r="UOI57" s="366"/>
      <c r="UOJ57" s="366"/>
      <c r="UOK57" s="366"/>
      <c r="UOL57" s="366"/>
      <c r="UOM57" s="366"/>
      <c r="UON57" s="366"/>
      <c r="UOO57" s="366"/>
      <c r="UOP57" s="366"/>
      <c r="UOQ57" s="366"/>
      <c r="UOR57" s="366"/>
      <c r="UOS57" s="366"/>
      <c r="UOT57" s="366"/>
      <c r="UOU57" s="366"/>
      <c r="UOV57" s="366"/>
      <c r="UOW57" s="366"/>
      <c r="UOX57" s="366"/>
      <c r="UOY57" s="366"/>
      <c r="UOZ57" s="366"/>
      <c r="UPA57" s="366"/>
      <c r="UPB57" s="366"/>
      <c r="UPC57" s="366"/>
      <c r="UPD57" s="366"/>
      <c r="UPE57" s="366"/>
      <c r="UPF57" s="366"/>
      <c r="UPG57" s="366"/>
      <c r="UPH57" s="366"/>
      <c r="UPI57" s="366"/>
      <c r="UPJ57" s="366"/>
      <c r="UPK57" s="366"/>
      <c r="UPL57" s="366"/>
      <c r="UPM57" s="366"/>
      <c r="UPN57" s="366"/>
      <c r="UPO57" s="366"/>
      <c r="UPP57" s="366"/>
      <c r="UPQ57" s="366"/>
      <c r="UPR57" s="366"/>
      <c r="UPS57" s="366"/>
      <c r="UPT57" s="366"/>
      <c r="UPU57" s="366"/>
      <c r="UPV57" s="366"/>
      <c r="UPW57" s="366"/>
      <c r="UPX57" s="366"/>
      <c r="UPY57" s="366"/>
      <c r="UPZ57" s="366"/>
      <c r="UQA57" s="366"/>
      <c r="UQB57" s="366"/>
      <c r="UQC57" s="366"/>
      <c r="UQD57" s="366"/>
      <c r="UQE57" s="366"/>
      <c r="UQF57" s="366"/>
      <c r="UQG57" s="366"/>
      <c r="UQH57" s="366"/>
      <c r="UQI57" s="366"/>
      <c r="UQJ57" s="366"/>
      <c r="UQK57" s="366"/>
      <c r="UQL57" s="366"/>
      <c r="UQM57" s="366"/>
      <c r="UQN57" s="366"/>
      <c r="UQO57" s="366"/>
      <c r="UQP57" s="366"/>
      <c r="UQQ57" s="366"/>
      <c r="UQR57" s="366"/>
      <c r="UQS57" s="366"/>
      <c r="UQT57" s="366"/>
      <c r="UQU57" s="366"/>
      <c r="UQV57" s="366"/>
      <c r="UQW57" s="366"/>
      <c r="UQX57" s="366"/>
      <c r="UQY57" s="366"/>
      <c r="UQZ57" s="366"/>
      <c r="URA57" s="366"/>
      <c r="URB57" s="366"/>
      <c r="URC57" s="366"/>
      <c r="URD57" s="366"/>
      <c r="URE57" s="366"/>
      <c r="URF57" s="366"/>
      <c r="URG57" s="366"/>
      <c r="URH57" s="366"/>
      <c r="URI57" s="366"/>
      <c r="URJ57" s="366"/>
      <c r="URK57" s="366"/>
      <c r="URL57" s="366"/>
      <c r="URM57" s="366"/>
      <c r="URN57" s="366"/>
      <c r="URO57" s="366"/>
      <c r="URP57" s="366"/>
      <c r="URQ57" s="366"/>
      <c r="URR57" s="366"/>
      <c r="URS57" s="366"/>
      <c r="URT57" s="366"/>
      <c r="URU57" s="366"/>
      <c r="URV57" s="366"/>
      <c r="URW57" s="366"/>
      <c r="URX57" s="366"/>
      <c r="URY57" s="366"/>
      <c r="URZ57" s="366"/>
      <c r="USA57" s="366"/>
      <c r="USB57" s="366"/>
      <c r="USC57" s="366"/>
      <c r="USD57" s="366"/>
      <c r="USE57" s="366"/>
      <c r="USF57" s="366"/>
      <c r="USG57" s="366"/>
      <c r="USH57" s="366"/>
      <c r="USI57" s="366"/>
      <c r="USJ57" s="366"/>
      <c r="USK57" s="366"/>
      <c r="USL57" s="366"/>
      <c r="USM57" s="366"/>
      <c r="USN57" s="366"/>
      <c r="USO57" s="366"/>
      <c r="USP57" s="366"/>
      <c r="USQ57" s="366"/>
      <c r="USR57" s="366"/>
      <c r="USS57" s="366"/>
      <c r="UST57" s="366"/>
      <c r="USU57" s="366"/>
      <c r="USV57" s="366"/>
      <c r="USW57" s="366"/>
      <c r="USX57" s="366"/>
      <c r="USY57" s="366"/>
      <c r="USZ57" s="366"/>
      <c r="UTA57" s="366"/>
      <c r="UTB57" s="366"/>
      <c r="UTC57" s="366"/>
      <c r="UTD57" s="366"/>
      <c r="UTE57" s="366"/>
      <c r="UTF57" s="366"/>
      <c r="UTG57" s="366"/>
      <c r="UTH57" s="366"/>
      <c r="UTI57" s="366"/>
      <c r="UTJ57" s="366"/>
      <c r="UTK57" s="366"/>
      <c r="UTL57" s="366"/>
      <c r="UTM57" s="366"/>
      <c r="UTN57" s="366"/>
      <c r="UTO57" s="366"/>
      <c r="UTP57" s="366"/>
      <c r="UTQ57" s="366"/>
      <c r="UTR57" s="366"/>
      <c r="UTS57" s="366"/>
      <c r="UTT57" s="366"/>
      <c r="UTU57" s="366"/>
      <c r="UTV57" s="366"/>
      <c r="UTW57" s="366"/>
      <c r="UTX57" s="366"/>
      <c r="UTY57" s="366"/>
      <c r="UTZ57" s="366"/>
      <c r="UUA57" s="366"/>
      <c r="UUB57" s="366"/>
      <c r="UUC57" s="366"/>
      <c r="UUD57" s="366"/>
      <c r="UUE57" s="366"/>
      <c r="UUF57" s="366"/>
      <c r="UUG57" s="366"/>
      <c r="UUH57" s="366"/>
      <c r="UUI57" s="366"/>
      <c r="UUJ57" s="366"/>
      <c r="UUK57" s="366"/>
      <c r="UUL57" s="366"/>
      <c r="UUM57" s="366"/>
      <c r="UUN57" s="366"/>
      <c r="UUO57" s="366"/>
      <c r="UUP57" s="366"/>
      <c r="UUQ57" s="366"/>
      <c r="UUR57" s="366"/>
      <c r="UUS57" s="366"/>
      <c r="UUT57" s="366"/>
      <c r="UUU57" s="366"/>
      <c r="UUV57" s="366"/>
      <c r="UUW57" s="366"/>
      <c r="UUX57" s="366"/>
      <c r="UUY57" s="366"/>
      <c r="UUZ57" s="366"/>
      <c r="UVA57" s="366"/>
      <c r="UVB57" s="366"/>
      <c r="UVC57" s="366"/>
      <c r="UVD57" s="366"/>
      <c r="UVE57" s="366"/>
      <c r="UVF57" s="366"/>
      <c r="UVG57" s="366"/>
      <c r="UVH57" s="366"/>
      <c r="UVI57" s="366"/>
      <c r="UVJ57" s="366"/>
      <c r="UVK57" s="366"/>
      <c r="UVL57" s="366"/>
      <c r="UVM57" s="366"/>
      <c r="UVN57" s="366"/>
      <c r="UVO57" s="366"/>
      <c r="UVP57" s="366"/>
      <c r="UVQ57" s="366"/>
      <c r="UVR57" s="366"/>
      <c r="UVS57" s="366"/>
      <c r="UVT57" s="366"/>
      <c r="UVU57" s="366"/>
      <c r="UVV57" s="366"/>
      <c r="UVW57" s="366"/>
      <c r="UVX57" s="366"/>
      <c r="UVY57" s="366"/>
      <c r="UVZ57" s="366"/>
      <c r="UWA57" s="366"/>
      <c r="UWB57" s="366"/>
      <c r="UWC57" s="366"/>
      <c r="UWD57" s="366"/>
      <c r="UWE57" s="366"/>
      <c r="UWF57" s="366"/>
      <c r="UWG57" s="366"/>
      <c r="UWH57" s="366"/>
      <c r="UWI57" s="366"/>
      <c r="UWJ57" s="366"/>
      <c r="UWK57" s="366"/>
      <c r="UWL57" s="366"/>
      <c r="UWM57" s="366"/>
      <c r="UWN57" s="366"/>
      <c r="UWO57" s="366"/>
      <c r="UWP57" s="366"/>
      <c r="UWQ57" s="366"/>
      <c r="UWR57" s="366"/>
      <c r="UWS57" s="366"/>
      <c r="UWT57" s="366"/>
      <c r="UWU57" s="366"/>
      <c r="UWV57" s="366"/>
      <c r="UWW57" s="366"/>
      <c r="UWX57" s="366"/>
      <c r="UWY57" s="366"/>
      <c r="UWZ57" s="366"/>
      <c r="UXA57" s="366"/>
      <c r="UXB57" s="366"/>
      <c r="UXC57" s="366"/>
      <c r="UXD57" s="366"/>
      <c r="UXE57" s="366"/>
      <c r="UXF57" s="366"/>
      <c r="UXG57" s="366"/>
      <c r="UXH57" s="366"/>
      <c r="UXI57" s="366"/>
      <c r="UXJ57" s="366"/>
      <c r="UXK57" s="366"/>
      <c r="UXL57" s="366"/>
      <c r="UXM57" s="366"/>
      <c r="UXN57" s="366"/>
      <c r="UXO57" s="366"/>
      <c r="UXP57" s="366"/>
      <c r="UXQ57" s="366"/>
      <c r="UXR57" s="366"/>
      <c r="UXS57" s="366"/>
      <c r="UXT57" s="366"/>
      <c r="UXU57" s="366"/>
      <c r="UXV57" s="366"/>
      <c r="UXW57" s="366"/>
      <c r="UXX57" s="366"/>
      <c r="UXY57" s="366"/>
      <c r="UXZ57" s="366"/>
      <c r="UYA57" s="366"/>
      <c r="UYB57" s="366"/>
      <c r="UYC57" s="366"/>
      <c r="UYD57" s="366"/>
      <c r="UYE57" s="366"/>
      <c r="UYF57" s="366"/>
      <c r="UYG57" s="366"/>
      <c r="UYH57" s="366"/>
      <c r="UYI57" s="366"/>
      <c r="UYJ57" s="366"/>
      <c r="UYK57" s="366"/>
      <c r="UYL57" s="366"/>
      <c r="UYM57" s="366"/>
      <c r="UYN57" s="366"/>
      <c r="UYO57" s="366"/>
      <c r="UYP57" s="366"/>
      <c r="UYQ57" s="366"/>
      <c r="UYR57" s="366"/>
      <c r="UYS57" s="366"/>
      <c r="UYT57" s="366"/>
      <c r="UYU57" s="366"/>
      <c r="UYV57" s="366"/>
      <c r="UYW57" s="366"/>
      <c r="UYX57" s="366"/>
      <c r="UYY57" s="366"/>
      <c r="UYZ57" s="366"/>
      <c r="UZA57" s="366"/>
      <c r="UZB57" s="366"/>
      <c r="UZC57" s="366"/>
      <c r="UZD57" s="366"/>
      <c r="UZE57" s="366"/>
      <c r="UZF57" s="366"/>
      <c r="UZG57" s="366"/>
      <c r="UZH57" s="366"/>
      <c r="UZI57" s="366"/>
      <c r="UZJ57" s="366"/>
      <c r="UZK57" s="366"/>
      <c r="UZL57" s="366"/>
      <c r="UZM57" s="366"/>
      <c r="UZN57" s="366"/>
      <c r="UZO57" s="366"/>
      <c r="UZP57" s="366"/>
      <c r="UZQ57" s="366"/>
      <c r="UZR57" s="366"/>
      <c r="UZS57" s="366"/>
      <c r="UZT57" s="366"/>
      <c r="UZU57" s="366"/>
      <c r="UZV57" s="366"/>
      <c r="UZW57" s="366"/>
      <c r="UZX57" s="366"/>
      <c r="UZY57" s="366"/>
      <c r="UZZ57" s="366"/>
      <c r="VAA57" s="366"/>
      <c r="VAB57" s="366"/>
      <c r="VAC57" s="366"/>
      <c r="VAD57" s="366"/>
      <c r="VAE57" s="366"/>
      <c r="VAF57" s="366"/>
      <c r="VAG57" s="366"/>
      <c r="VAH57" s="366"/>
      <c r="VAI57" s="366"/>
      <c r="VAJ57" s="366"/>
      <c r="VAK57" s="366"/>
      <c r="VAL57" s="366"/>
      <c r="VAM57" s="366"/>
      <c r="VAN57" s="366"/>
      <c r="VAO57" s="366"/>
      <c r="VAP57" s="366"/>
      <c r="VAQ57" s="366"/>
      <c r="VAR57" s="366"/>
      <c r="VAS57" s="366"/>
      <c r="VAT57" s="366"/>
      <c r="VAU57" s="366"/>
      <c r="VAV57" s="366"/>
      <c r="VAW57" s="366"/>
      <c r="VAX57" s="366"/>
      <c r="VAY57" s="366"/>
      <c r="VAZ57" s="366"/>
      <c r="VBA57" s="366"/>
      <c r="VBB57" s="366"/>
      <c r="VBC57" s="366"/>
      <c r="VBD57" s="366"/>
      <c r="VBE57" s="366"/>
      <c r="VBF57" s="366"/>
      <c r="VBG57" s="366"/>
      <c r="VBH57" s="366"/>
      <c r="VBI57" s="366"/>
      <c r="VBJ57" s="366"/>
      <c r="VBK57" s="366"/>
      <c r="VBL57" s="366"/>
      <c r="VBM57" s="366"/>
      <c r="VBN57" s="366"/>
      <c r="VBO57" s="366"/>
      <c r="VBP57" s="366"/>
      <c r="VBQ57" s="366"/>
      <c r="VBR57" s="366"/>
      <c r="VBS57" s="366"/>
      <c r="VBT57" s="366"/>
      <c r="VBU57" s="366"/>
      <c r="VBV57" s="366"/>
      <c r="VBW57" s="366"/>
      <c r="VBX57" s="366"/>
      <c r="VBY57" s="366"/>
      <c r="VBZ57" s="366"/>
      <c r="VCA57" s="366"/>
      <c r="VCB57" s="366"/>
      <c r="VCC57" s="366"/>
      <c r="VCD57" s="366"/>
      <c r="VCE57" s="366"/>
      <c r="VCF57" s="366"/>
      <c r="VCG57" s="366"/>
      <c r="VCH57" s="366"/>
      <c r="VCI57" s="366"/>
      <c r="VCJ57" s="366"/>
      <c r="VCK57" s="366"/>
      <c r="VCL57" s="366"/>
      <c r="VCM57" s="366"/>
      <c r="VCN57" s="366"/>
      <c r="VCO57" s="366"/>
      <c r="VCP57" s="366"/>
      <c r="VCQ57" s="366"/>
      <c r="VCR57" s="366"/>
      <c r="VCS57" s="366"/>
      <c r="VCT57" s="366"/>
      <c r="VCU57" s="366"/>
      <c r="VCV57" s="366"/>
      <c r="VCW57" s="366"/>
      <c r="VCX57" s="366"/>
      <c r="VCY57" s="366"/>
      <c r="VCZ57" s="366"/>
      <c r="VDA57" s="366"/>
      <c r="VDB57" s="366"/>
      <c r="VDC57" s="366"/>
      <c r="VDD57" s="366"/>
      <c r="VDE57" s="366"/>
      <c r="VDF57" s="366"/>
      <c r="VDG57" s="366"/>
      <c r="VDH57" s="366"/>
      <c r="VDI57" s="366"/>
      <c r="VDJ57" s="366"/>
      <c r="VDK57" s="366"/>
      <c r="VDL57" s="366"/>
      <c r="VDM57" s="366"/>
      <c r="VDN57" s="366"/>
      <c r="VDO57" s="366"/>
      <c r="VDP57" s="366"/>
      <c r="VDQ57" s="366"/>
      <c r="VDR57" s="366"/>
      <c r="VDS57" s="366"/>
      <c r="VDT57" s="366"/>
      <c r="VDU57" s="366"/>
      <c r="VDV57" s="366"/>
      <c r="VDW57" s="366"/>
      <c r="VDX57" s="366"/>
      <c r="VDY57" s="366"/>
      <c r="VDZ57" s="366"/>
      <c r="VEA57" s="366"/>
      <c r="VEB57" s="366"/>
      <c r="VEC57" s="366"/>
      <c r="VED57" s="366"/>
      <c r="VEE57" s="366"/>
      <c r="VEF57" s="366"/>
      <c r="VEG57" s="366"/>
      <c r="VEH57" s="366"/>
      <c r="VEI57" s="366"/>
      <c r="VEJ57" s="366"/>
      <c r="VEK57" s="366"/>
      <c r="VEL57" s="366"/>
      <c r="VEM57" s="366"/>
      <c r="VEN57" s="366"/>
      <c r="VEO57" s="366"/>
      <c r="VEP57" s="366"/>
      <c r="VEQ57" s="366"/>
      <c r="VER57" s="366"/>
      <c r="VES57" s="366"/>
      <c r="VET57" s="366"/>
      <c r="VEU57" s="366"/>
      <c r="VEV57" s="366"/>
      <c r="VEW57" s="366"/>
      <c r="VEX57" s="366"/>
      <c r="VEY57" s="366"/>
      <c r="VEZ57" s="366"/>
      <c r="VFA57" s="366"/>
      <c r="VFB57" s="366"/>
      <c r="VFC57" s="366"/>
      <c r="VFD57" s="366"/>
      <c r="VFE57" s="366"/>
      <c r="VFF57" s="366"/>
      <c r="VFG57" s="366"/>
      <c r="VFH57" s="366"/>
      <c r="VFI57" s="366"/>
      <c r="VFJ57" s="366"/>
      <c r="VFK57" s="366"/>
      <c r="VFL57" s="366"/>
      <c r="VFM57" s="366"/>
      <c r="VFN57" s="366"/>
      <c r="VFO57" s="366"/>
      <c r="VFP57" s="366"/>
      <c r="VFQ57" s="366"/>
      <c r="VFR57" s="366"/>
      <c r="VFS57" s="366"/>
      <c r="VFT57" s="366"/>
      <c r="VFU57" s="366"/>
      <c r="VFV57" s="366"/>
      <c r="VFW57" s="366"/>
      <c r="VFX57" s="366"/>
      <c r="VFY57" s="366"/>
      <c r="VFZ57" s="366"/>
      <c r="VGA57" s="366"/>
      <c r="VGB57" s="366"/>
      <c r="VGC57" s="366"/>
      <c r="VGD57" s="366"/>
      <c r="VGE57" s="366"/>
      <c r="VGF57" s="366"/>
      <c r="VGG57" s="366"/>
      <c r="VGH57" s="366"/>
      <c r="VGI57" s="366"/>
      <c r="VGJ57" s="366"/>
      <c r="VGK57" s="366"/>
      <c r="VGL57" s="366"/>
      <c r="VGM57" s="366"/>
      <c r="VGN57" s="366"/>
      <c r="VGO57" s="366"/>
      <c r="VGP57" s="366"/>
      <c r="VGQ57" s="366"/>
      <c r="VGR57" s="366"/>
      <c r="VGS57" s="366"/>
      <c r="VGT57" s="366"/>
      <c r="VGU57" s="366"/>
      <c r="VGV57" s="366"/>
      <c r="VGW57" s="366"/>
      <c r="VGX57" s="366"/>
      <c r="VGY57" s="366"/>
      <c r="VGZ57" s="366"/>
      <c r="VHA57" s="366"/>
      <c r="VHB57" s="366"/>
      <c r="VHC57" s="366"/>
      <c r="VHD57" s="366"/>
      <c r="VHE57" s="366"/>
      <c r="VHF57" s="366"/>
      <c r="VHG57" s="366"/>
      <c r="VHH57" s="366"/>
      <c r="VHI57" s="366"/>
      <c r="VHJ57" s="366"/>
      <c r="VHK57" s="366"/>
      <c r="VHL57" s="366"/>
      <c r="VHM57" s="366"/>
      <c r="VHN57" s="366"/>
      <c r="VHO57" s="366"/>
      <c r="VHP57" s="366"/>
      <c r="VHQ57" s="366"/>
      <c r="VHR57" s="366"/>
      <c r="VHS57" s="366"/>
      <c r="VHT57" s="366"/>
      <c r="VHU57" s="366"/>
      <c r="VHV57" s="366"/>
      <c r="VHW57" s="366"/>
      <c r="VHX57" s="366"/>
      <c r="VHY57" s="366"/>
      <c r="VHZ57" s="366"/>
      <c r="VIA57" s="366"/>
      <c r="VIB57" s="366"/>
      <c r="VIC57" s="366"/>
      <c r="VID57" s="366"/>
      <c r="VIE57" s="366"/>
      <c r="VIF57" s="366"/>
      <c r="VIG57" s="366"/>
      <c r="VIH57" s="366"/>
      <c r="VII57" s="366"/>
      <c r="VIJ57" s="366"/>
      <c r="VIK57" s="366"/>
      <c r="VIL57" s="366"/>
      <c r="VIM57" s="366"/>
      <c r="VIN57" s="366"/>
      <c r="VIO57" s="366"/>
      <c r="VIP57" s="366"/>
      <c r="VIQ57" s="366"/>
      <c r="VIR57" s="366"/>
      <c r="VIS57" s="366"/>
      <c r="VIT57" s="366"/>
      <c r="VIU57" s="366"/>
      <c r="VIV57" s="366"/>
      <c r="VIW57" s="366"/>
      <c r="VIX57" s="366"/>
      <c r="VIY57" s="366"/>
      <c r="VIZ57" s="366"/>
      <c r="VJA57" s="366"/>
      <c r="VJB57" s="366"/>
      <c r="VJC57" s="366"/>
      <c r="VJD57" s="366"/>
      <c r="VJE57" s="366"/>
      <c r="VJF57" s="366"/>
      <c r="VJG57" s="366"/>
      <c r="VJH57" s="366"/>
      <c r="VJI57" s="366"/>
      <c r="VJJ57" s="366"/>
      <c r="VJK57" s="366"/>
      <c r="VJL57" s="366"/>
      <c r="VJM57" s="366"/>
      <c r="VJN57" s="366"/>
      <c r="VJO57" s="366"/>
      <c r="VJP57" s="366"/>
      <c r="VJQ57" s="366"/>
      <c r="VJR57" s="366"/>
      <c r="VJS57" s="366"/>
      <c r="VJT57" s="366"/>
      <c r="VJU57" s="366"/>
      <c r="VJV57" s="366"/>
      <c r="VJW57" s="366"/>
      <c r="VJX57" s="366"/>
      <c r="VJY57" s="366"/>
      <c r="VJZ57" s="366"/>
      <c r="VKA57" s="366"/>
      <c r="VKB57" s="366"/>
      <c r="VKC57" s="366"/>
      <c r="VKD57" s="366"/>
      <c r="VKE57" s="366"/>
      <c r="VKF57" s="366"/>
      <c r="VKG57" s="366"/>
      <c r="VKH57" s="366"/>
      <c r="VKI57" s="366"/>
      <c r="VKJ57" s="366"/>
      <c r="VKK57" s="366"/>
      <c r="VKL57" s="366"/>
      <c r="VKM57" s="366"/>
      <c r="VKN57" s="366"/>
      <c r="VKO57" s="366"/>
      <c r="VKP57" s="366"/>
      <c r="VKQ57" s="366"/>
      <c r="VKR57" s="366"/>
      <c r="VKS57" s="366"/>
      <c r="VKT57" s="366"/>
      <c r="VKU57" s="366"/>
      <c r="VKV57" s="366"/>
      <c r="VKW57" s="366"/>
      <c r="VKX57" s="366"/>
      <c r="VKY57" s="366"/>
      <c r="VKZ57" s="366"/>
      <c r="VLA57" s="366"/>
      <c r="VLB57" s="366"/>
      <c r="VLC57" s="366"/>
      <c r="VLD57" s="366"/>
      <c r="VLE57" s="366"/>
      <c r="VLF57" s="366"/>
      <c r="VLG57" s="366"/>
      <c r="VLH57" s="366"/>
      <c r="VLI57" s="366"/>
      <c r="VLJ57" s="366"/>
      <c r="VLK57" s="366"/>
      <c r="VLL57" s="366"/>
      <c r="VLM57" s="366"/>
      <c r="VLN57" s="366"/>
      <c r="VLO57" s="366"/>
      <c r="VLP57" s="366"/>
      <c r="VLQ57" s="366"/>
      <c r="VLR57" s="366"/>
      <c r="VLS57" s="366"/>
      <c r="VLT57" s="366"/>
      <c r="VLU57" s="366"/>
      <c r="VLV57" s="366"/>
      <c r="VLW57" s="366"/>
      <c r="VLX57" s="366"/>
      <c r="VLY57" s="366"/>
      <c r="VLZ57" s="366"/>
      <c r="VMA57" s="366"/>
      <c r="VMB57" s="366"/>
      <c r="VMC57" s="366"/>
      <c r="VMD57" s="366"/>
      <c r="VME57" s="366"/>
      <c r="VMF57" s="366"/>
      <c r="VMG57" s="366"/>
      <c r="VMH57" s="366"/>
      <c r="VMI57" s="366"/>
      <c r="VMJ57" s="366"/>
      <c r="VMK57" s="366"/>
      <c r="VML57" s="366"/>
      <c r="VMM57" s="366"/>
      <c r="VMN57" s="366"/>
      <c r="VMO57" s="366"/>
      <c r="VMP57" s="366"/>
      <c r="VMQ57" s="366"/>
      <c r="VMR57" s="366"/>
      <c r="VMS57" s="366"/>
      <c r="VMT57" s="366"/>
      <c r="VMU57" s="366"/>
      <c r="VMV57" s="366"/>
      <c r="VMW57" s="366"/>
      <c r="VMX57" s="366"/>
      <c r="VMY57" s="366"/>
      <c r="VMZ57" s="366"/>
      <c r="VNA57" s="366"/>
      <c r="VNB57" s="366"/>
      <c r="VNC57" s="366"/>
      <c r="VND57" s="366"/>
      <c r="VNE57" s="366"/>
      <c r="VNF57" s="366"/>
      <c r="VNG57" s="366"/>
      <c r="VNH57" s="366"/>
      <c r="VNI57" s="366"/>
      <c r="VNJ57" s="366"/>
      <c r="VNK57" s="366"/>
      <c r="VNL57" s="366"/>
      <c r="VNM57" s="366"/>
      <c r="VNN57" s="366"/>
      <c r="VNO57" s="366"/>
      <c r="VNP57" s="366"/>
      <c r="VNQ57" s="366"/>
      <c r="VNR57" s="366"/>
      <c r="VNS57" s="366"/>
      <c r="VNT57" s="366"/>
      <c r="VNU57" s="366"/>
      <c r="VNV57" s="366"/>
      <c r="VNW57" s="366"/>
      <c r="VNX57" s="366"/>
      <c r="VNY57" s="366"/>
      <c r="VNZ57" s="366"/>
      <c r="VOA57" s="366"/>
      <c r="VOB57" s="366"/>
      <c r="VOC57" s="366"/>
      <c r="VOD57" s="366"/>
      <c r="VOE57" s="366"/>
      <c r="VOF57" s="366"/>
      <c r="VOG57" s="366"/>
      <c r="VOH57" s="366"/>
      <c r="VOI57" s="366"/>
      <c r="VOJ57" s="366"/>
      <c r="VOK57" s="366"/>
      <c r="VOL57" s="366"/>
      <c r="VOM57" s="366"/>
      <c r="VON57" s="366"/>
      <c r="VOO57" s="366"/>
      <c r="VOP57" s="366"/>
      <c r="VOQ57" s="366"/>
      <c r="VOR57" s="366"/>
      <c r="VOS57" s="366"/>
      <c r="VOT57" s="366"/>
      <c r="VOU57" s="366"/>
      <c r="VOV57" s="366"/>
      <c r="VOW57" s="366"/>
      <c r="VOX57" s="366"/>
      <c r="VOY57" s="366"/>
      <c r="VOZ57" s="366"/>
      <c r="VPA57" s="366"/>
      <c r="VPB57" s="366"/>
      <c r="VPC57" s="366"/>
      <c r="VPD57" s="366"/>
      <c r="VPE57" s="366"/>
      <c r="VPF57" s="366"/>
      <c r="VPG57" s="366"/>
      <c r="VPH57" s="366"/>
      <c r="VPI57" s="366"/>
      <c r="VPJ57" s="366"/>
      <c r="VPK57" s="366"/>
      <c r="VPL57" s="366"/>
      <c r="VPM57" s="366"/>
      <c r="VPN57" s="366"/>
      <c r="VPO57" s="366"/>
      <c r="VPP57" s="366"/>
      <c r="VPQ57" s="366"/>
      <c r="VPR57" s="366"/>
      <c r="VPS57" s="366"/>
      <c r="VPT57" s="366"/>
      <c r="VPU57" s="366"/>
      <c r="VPV57" s="366"/>
      <c r="VPW57" s="366"/>
      <c r="VPX57" s="366"/>
      <c r="VPY57" s="366"/>
      <c r="VPZ57" s="366"/>
      <c r="VQA57" s="366"/>
      <c r="VQB57" s="366"/>
      <c r="VQC57" s="366"/>
      <c r="VQD57" s="366"/>
      <c r="VQE57" s="366"/>
      <c r="VQF57" s="366"/>
      <c r="VQG57" s="366"/>
      <c r="VQH57" s="366"/>
      <c r="VQI57" s="366"/>
      <c r="VQJ57" s="366"/>
      <c r="VQK57" s="366"/>
      <c r="VQL57" s="366"/>
      <c r="VQM57" s="366"/>
      <c r="VQN57" s="366"/>
      <c r="VQO57" s="366"/>
      <c r="VQP57" s="366"/>
      <c r="VQQ57" s="366"/>
      <c r="VQR57" s="366"/>
      <c r="VQS57" s="366"/>
      <c r="VQT57" s="366"/>
      <c r="VQU57" s="366"/>
      <c r="VQV57" s="366"/>
      <c r="VQW57" s="366"/>
      <c r="VQX57" s="366"/>
      <c r="VQY57" s="366"/>
      <c r="VQZ57" s="366"/>
      <c r="VRA57" s="366"/>
      <c r="VRB57" s="366"/>
      <c r="VRC57" s="366"/>
      <c r="VRD57" s="366"/>
      <c r="VRE57" s="366"/>
      <c r="VRF57" s="366"/>
      <c r="VRG57" s="366"/>
      <c r="VRH57" s="366"/>
      <c r="VRI57" s="366"/>
      <c r="VRJ57" s="366"/>
      <c r="VRK57" s="366"/>
      <c r="VRL57" s="366"/>
      <c r="VRM57" s="366"/>
      <c r="VRN57" s="366"/>
      <c r="VRO57" s="366"/>
      <c r="VRP57" s="366"/>
      <c r="VRQ57" s="366"/>
      <c r="VRR57" s="366"/>
      <c r="VRS57" s="366"/>
      <c r="VRT57" s="366"/>
      <c r="VRU57" s="366"/>
      <c r="VRV57" s="366"/>
      <c r="VRW57" s="366"/>
      <c r="VRX57" s="366"/>
      <c r="VRY57" s="366"/>
      <c r="VRZ57" s="366"/>
      <c r="VSA57" s="366"/>
      <c r="VSB57" s="366"/>
      <c r="VSC57" s="366"/>
      <c r="VSD57" s="366"/>
      <c r="VSE57" s="366"/>
      <c r="VSF57" s="366"/>
      <c r="VSG57" s="366"/>
      <c r="VSH57" s="366"/>
      <c r="VSI57" s="366"/>
      <c r="VSJ57" s="366"/>
      <c r="VSK57" s="366"/>
      <c r="VSL57" s="366"/>
      <c r="VSM57" s="366"/>
      <c r="VSN57" s="366"/>
      <c r="VSO57" s="366"/>
      <c r="VSP57" s="366"/>
      <c r="VSQ57" s="366"/>
      <c r="VSR57" s="366"/>
      <c r="VSS57" s="366"/>
      <c r="VST57" s="366"/>
      <c r="VSU57" s="366"/>
      <c r="VSV57" s="366"/>
      <c r="VSW57" s="366"/>
      <c r="VSX57" s="366"/>
      <c r="VSY57" s="366"/>
      <c r="VSZ57" s="366"/>
      <c r="VTA57" s="366"/>
      <c r="VTB57" s="366"/>
      <c r="VTC57" s="366"/>
      <c r="VTD57" s="366"/>
      <c r="VTE57" s="366"/>
      <c r="VTF57" s="366"/>
      <c r="VTG57" s="366"/>
      <c r="VTH57" s="366"/>
      <c r="VTI57" s="366"/>
      <c r="VTJ57" s="366"/>
      <c r="VTK57" s="366"/>
      <c r="VTL57" s="366"/>
      <c r="VTM57" s="366"/>
      <c r="VTN57" s="366"/>
      <c r="VTO57" s="366"/>
      <c r="VTP57" s="366"/>
      <c r="VTQ57" s="366"/>
      <c r="VTR57" s="366"/>
      <c r="VTS57" s="366"/>
      <c r="VTT57" s="366"/>
      <c r="VTU57" s="366"/>
      <c r="VTV57" s="366"/>
      <c r="VTW57" s="366"/>
      <c r="VTX57" s="366"/>
      <c r="VTY57" s="366"/>
      <c r="VTZ57" s="366"/>
      <c r="VUA57" s="366"/>
      <c r="VUB57" s="366"/>
      <c r="VUC57" s="366"/>
      <c r="VUD57" s="366"/>
      <c r="VUE57" s="366"/>
      <c r="VUF57" s="366"/>
      <c r="VUG57" s="366"/>
      <c r="VUH57" s="366"/>
      <c r="VUI57" s="366"/>
      <c r="VUJ57" s="366"/>
      <c r="VUK57" s="366"/>
      <c r="VUL57" s="366"/>
      <c r="VUM57" s="366"/>
      <c r="VUN57" s="366"/>
      <c r="VUO57" s="366"/>
      <c r="VUP57" s="366"/>
      <c r="VUQ57" s="366"/>
      <c r="VUR57" s="366"/>
      <c r="VUS57" s="366"/>
      <c r="VUT57" s="366"/>
      <c r="VUU57" s="366"/>
      <c r="VUV57" s="366"/>
      <c r="VUW57" s="366"/>
      <c r="VUX57" s="366"/>
      <c r="VUY57" s="366"/>
      <c r="VUZ57" s="366"/>
      <c r="VVA57" s="366"/>
      <c r="VVB57" s="366"/>
      <c r="VVC57" s="366"/>
      <c r="VVD57" s="366"/>
      <c r="VVE57" s="366"/>
      <c r="VVF57" s="366"/>
      <c r="VVG57" s="366"/>
      <c r="VVH57" s="366"/>
      <c r="VVI57" s="366"/>
      <c r="VVJ57" s="366"/>
      <c r="VVK57" s="366"/>
      <c r="VVL57" s="366"/>
      <c r="VVM57" s="366"/>
      <c r="VVN57" s="366"/>
      <c r="VVO57" s="366"/>
      <c r="VVP57" s="366"/>
      <c r="VVQ57" s="366"/>
      <c r="VVR57" s="366"/>
      <c r="VVS57" s="366"/>
      <c r="VVT57" s="366"/>
      <c r="VVU57" s="366"/>
      <c r="VVV57" s="366"/>
      <c r="VVW57" s="366"/>
      <c r="VVX57" s="366"/>
      <c r="VVY57" s="366"/>
      <c r="VVZ57" s="366"/>
      <c r="VWA57" s="366"/>
      <c r="VWB57" s="366"/>
      <c r="VWC57" s="366"/>
      <c r="VWD57" s="366"/>
      <c r="VWE57" s="366"/>
      <c r="VWF57" s="366"/>
      <c r="VWG57" s="366"/>
      <c r="VWH57" s="366"/>
      <c r="VWI57" s="366"/>
      <c r="VWJ57" s="366"/>
      <c r="VWK57" s="366"/>
      <c r="VWL57" s="366"/>
      <c r="VWM57" s="366"/>
      <c r="VWN57" s="366"/>
      <c r="VWO57" s="366"/>
      <c r="VWP57" s="366"/>
      <c r="VWQ57" s="366"/>
      <c r="VWR57" s="366"/>
      <c r="VWS57" s="366"/>
      <c r="VWT57" s="366"/>
      <c r="VWU57" s="366"/>
      <c r="VWV57" s="366"/>
      <c r="VWW57" s="366"/>
      <c r="VWX57" s="366"/>
      <c r="VWY57" s="366"/>
      <c r="VWZ57" s="366"/>
      <c r="VXA57" s="366"/>
      <c r="VXB57" s="366"/>
      <c r="VXC57" s="366"/>
      <c r="VXD57" s="366"/>
      <c r="VXE57" s="366"/>
      <c r="VXF57" s="366"/>
      <c r="VXG57" s="366"/>
      <c r="VXH57" s="366"/>
      <c r="VXI57" s="366"/>
      <c r="VXJ57" s="366"/>
      <c r="VXK57" s="366"/>
      <c r="VXL57" s="366"/>
      <c r="VXM57" s="366"/>
      <c r="VXN57" s="366"/>
      <c r="VXO57" s="366"/>
      <c r="VXP57" s="366"/>
      <c r="VXQ57" s="366"/>
      <c r="VXR57" s="366"/>
      <c r="VXS57" s="366"/>
      <c r="VXT57" s="366"/>
      <c r="VXU57" s="366"/>
      <c r="VXV57" s="366"/>
      <c r="VXW57" s="366"/>
      <c r="VXX57" s="366"/>
      <c r="VXY57" s="366"/>
      <c r="VXZ57" s="366"/>
      <c r="VYA57" s="366"/>
      <c r="VYB57" s="366"/>
      <c r="VYC57" s="366"/>
      <c r="VYD57" s="366"/>
      <c r="VYE57" s="366"/>
      <c r="VYF57" s="366"/>
      <c r="VYG57" s="366"/>
      <c r="VYH57" s="366"/>
      <c r="VYI57" s="366"/>
      <c r="VYJ57" s="366"/>
      <c r="VYK57" s="366"/>
      <c r="VYL57" s="366"/>
      <c r="VYM57" s="366"/>
      <c r="VYN57" s="366"/>
      <c r="VYO57" s="366"/>
      <c r="VYP57" s="366"/>
      <c r="VYQ57" s="366"/>
      <c r="VYR57" s="366"/>
      <c r="VYS57" s="366"/>
      <c r="VYT57" s="366"/>
      <c r="VYU57" s="366"/>
      <c r="VYV57" s="366"/>
      <c r="VYW57" s="366"/>
      <c r="VYX57" s="366"/>
      <c r="VYY57" s="366"/>
      <c r="VYZ57" s="366"/>
      <c r="VZA57" s="366"/>
      <c r="VZB57" s="366"/>
      <c r="VZC57" s="366"/>
      <c r="VZD57" s="366"/>
      <c r="VZE57" s="366"/>
      <c r="VZF57" s="366"/>
      <c r="VZG57" s="366"/>
      <c r="VZH57" s="366"/>
      <c r="VZI57" s="366"/>
      <c r="VZJ57" s="366"/>
      <c r="VZK57" s="366"/>
      <c r="VZL57" s="366"/>
      <c r="VZM57" s="366"/>
      <c r="VZN57" s="366"/>
      <c r="VZO57" s="366"/>
      <c r="VZP57" s="366"/>
      <c r="VZQ57" s="366"/>
      <c r="VZR57" s="366"/>
      <c r="VZS57" s="366"/>
      <c r="VZT57" s="366"/>
      <c r="VZU57" s="366"/>
      <c r="VZV57" s="366"/>
      <c r="VZW57" s="366"/>
      <c r="VZX57" s="366"/>
      <c r="VZY57" s="366"/>
      <c r="VZZ57" s="366"/>
      <c r="WAA57" s="366"/>
      <c r="WAB57" s="366"/>
      <c r="WAC57" s="366"/>
      <c r="WAD57" s="366"/>
      <c r="WAE57" s="366"/>
      <c r="WAF57" s="366"/>
      <c r="WAG57" s="366"/>
      <c r="WAH57" s="366"/>
      <c r="WAI57" s="366"/>
      <c r="WAJ57" s="366"/>
      <c r="WAK57" s="366"/>
      <c r="WAL57" s="366"/>
      <c r="WAM57" s="366"/>
      <c r="WAN57" s="366"/>
      <c r="WAO57" s="366"/>
      <c r="WAP57" s="366"/>
      <c r="WAQ57" s="366"/>
      <c r="WAR57" s="366"/>
      <c r="WAS57" s="366"/>
      <c r="WAT57" s="366"/>
      <c r="WAU57" s="366"/>
      <c r="WAV57" s="366"/>
      <c r="WAW57" s="366"/>
      <c r="WAX57" s="366"/>
      <c r="WAY57" s="366"/>
      <c r="WAZ57" s="366"/>
      <c r="WBA57" s="366"/>
      <c r="WBB57" s="366"/>
      <c r="WBC57" s="366"/>
      <c r="WBD57" s="366"/>
      <c r="WBE57" s="366"/>
      <c r="WBF57" s="366"/>
      <c r="WBG57" s="366"/>
      <c r="WBH57" s="366"/>
      <c r="WBI57" s="366"/>
      <c r="WBJ57" s="366"/>
      <c r="WBK57" s="366"/>
      <c r="WBL57" s="366"/>
      <c r="WBM57" s="366"/>
      <c r="WBN57" s="366"/>
      <c r="WBO57" s="366"/>
      <c r="WBP57" s="366"/>
      <c r="WBQ57" s="366"/>
      <c r="WBR57" s="366"/>
      <c r="WBS57" s="366"/>
      <c r="WBT57" s="366"/>
      <c r="WBU57" s="366"/>
      <c r="WBV57" s="366"/>
      <c r="WBW57" s="366"/>
      <c r="WBX57" s="366"/>
      <c r="WBY57" s="366"/>
      <c r="WBZ57" s="366"/>
      <c r="WCA57" s="366"/>
      <c r="WCB57" s="366"/>
      <c r="WCC57" s="366"/>
      <c r="WCD57" s="366"/>
      <c r="WCE57" s="366"/>
      <c r="WCF57" s="366"/>
      <c r="WCG57" s="366"/>
      <c r="WCH57" s="366"/>
      <c r="WCI57" s="366"/>
      <c r="WCJ57" s="366"/>
      <c r="WCK57" s="366"/>
      <c r="WCL57" s="366"/>
      <c r="WCM57" s="366"/>
      <c r="WCN57" s="366"/>
      <c r="WCO57" s="366"/>
      <c r="WCP57" s="366"/>
      <c r="WCQ57" s="366"/>
      <c r="WCR57" s="366"/>
      <c r="WCS57" s="366"/>
      <c r="WCT57" s="366"/>
      <c r="WCU57" s="366"/>
      <c r="WCV57" s="366"/>
      <c r="WCW57" s="366"/>
      <c r="WCX57" s="366"/>
      <c r="WCY57" s="366"/>
      <c r="WCZ57" s="366"/>
      <c r="WDA57" s="366"/>
      <c r="WDB57" s="366"/>
      <c r="WDC57" s="366"/>
      <c r="WDD57" s="366"/>
      <c r="WDE57" s="366"/>
      <c r="WDF57" s="366"/>
      <c r="WDG57" s="366"/>
      <c r="WDH57" s="366"/>
      <c r="WDI57" s="366"/>
      <c r="WDJ57" s="366"/>
      <c r="WDK57" s="366"/>
      <c r="WDL57" s="366"/>
      <c r="WDM57" s="366"/>
      <c r="WDN57" s="366"/>
      <c r="WDO57" s="366"/>
      <c r="WDP57" s="366"/>
      <c r="WDQ57" s="366"/>
      <c r="WDR57" s="366"/>
      <c r="WDS57" s="366"/>
      <c r="WDT57" s="366"/>
      <c r="WDU57" s="366"/>
      <c r="WDV57" s="366"/>
      <c r="WDW57" s="366"/>
      <c r="WDX57" s="366"/>
      <c r="WDY57" s="366"/>
      <c r="WDZ57" s="366"/>
      <c r="WEA57" s="366"/>
      <c r="WEB57" s="366"/>
      <c r="WEC57" s="366"/>
      <c r="WED57" s="366"/>
      <c r="WEE57" s="366"/>
      <c r="WEF57" s="366"/>
      <c r="WEG57" s="366"/>
      <c r="WEH57" s="366"/>
      <c r="WEI57" s="366"/>
      <c r="WEJ57" s="366"/>
      <c r="WEK57" s="366"/>
      <c r="WEL57" s="366"/>
      <c r="WEM57" s="366"/>
      <c r="WEN57" s="366"/>
      <c r="WEO57" s="366"/>
      <c r="WEP57" s="366"/>
      <c r="WEQ57" s="366"/>
      <c r="WER57" s="366"/>
      <c r="WES57" s="366"/>
      <c r="WET57" s="366"/>
      <c r="WEU57" s="366"/>
      <c r="WEV57" s="366"/>
      <c r="WEW57" s="366"/>
      <c r="WEX57" s="366"/>
      <c r="WEY57" s="366"/>
      <c r="WEZ57" s="366"/>
      <c r="WFA57" s="366"/>
      <c r="WFB57" s="366"/>
      <c r="WFC57" s="366"/>
      <c r="WFD57" s="366"/>
      <c r="WFE57" s="366"/>
      <c r="WFF57" s="366"/>
      <c r="WFG57" s="366"/>
      <c r="WFH57" s="366"/>
      <c r="WFI57" s="366"/>
      <c r="WFJ57" s="366"/>
      <c r="WFK57" s="366"/>
      <c r="WFL57" s="366"/>
      <c r="WFM57" s="366"/>
      <c r="WFN57" s="366"/>
      <c r="WFO57" s="366"/>
      <c r="WFP57" s="366"/>
      <c r="WFQ57" s="366"/>
      <c r="WFR57" s="366"/>
      <c r="WFS57" s="366"/>
      <c r="WFT57" s="366"/>
      <c r="WFU57" s="366"/>
      <c r="WFV57" s="366"/>
      <c r="WFW57" s="366"/>
      <c r="WFX57" s="366"/>
      <c r="WFY57" s="366"/>
      <c r="WFZ57" s="366"/>
      <c r="WGA57" s="366"/>
      <c r="WGB57" s="366"/>
      <c r="WGC57" s="366"/>
      <c r="WGD57" s="366"/>
      <c r="WGE57" s="366"/>
      <c r="WGF57" s="366"/>
      <c r="WGG57" s="366"/>
      <c r="WGH57" s="366"/>
      <c r="WGI57" s="366"/>
      <c r="WGJ57" s="366"/>
      <c r="WGK57" s="366"/>
      <c r="WGL57" s="366"/>
      <c r="WGM57" s="366"/>
      <c r="WGN57" s="366"/>
      <c r="WGO57" s="366"/>
      <c r="WGP57" s="366"/>
      <c r="WGQ57" s="366"/>
      <c r="WGR57" s="366"/>
      <c r="WGS57" s="366"/>
      <c r="WGT57" s="366"/>
      <c r="WGU57" s="366"/>
      <c r="WGV57" s="366"/>
      <c r="WGW57" s="366"/>
      <c r="WGX57" s="366"/>
      <c r="WGY57" s="366"/>
      <c r="WGZ57" s="366"/>
      <c r="WHA57" s="366"/>
      <c r="WHB57" s="366"/>
      <c r="WHC57" s="366"/>
      <c r="WHD57" s="366"/>
      <c r="WHE57" s="366"/>
      <c r="WHF57" s="366"/>
      <c r="WHG57" s="366"/>
      <c r="WHH57" s="366"/>
      <c r="WHI57" s="366"/>
      <c r="WHJ57" s="366"/>
      <c r="WHK57" s="366"/>
      <c r="WHL57" s="366"/>
      <c r="WHM57" s="366"/>
      <c r="WHN57" s="366"/>
      <c r="WHO57" s="366"/>
      <c r="WHP57" s="366"/>
      <c r="WHQ57" s="366"/>
      <c r="WHR57" s="366"/>
      <c r="WHS57" s="366"/>
      <c r="WHT57" s="366"/>
      <c r="WHU57" s="366"/>
      <c r="WHV57" s="366"/>
      <c r="WHW57" s="366"/>
      <c r="WHX57" s="366"/>
      <c r="WHY57" s="366"/>
      <c r="WHZ57" s="366"/>
      <c r="WIA57" s="366"/>
      <c r="WIB57" s="366"/>
      <c r="WIC57" s="366"/>
      <c r="WID57" s="366"/>
      <c r="WIE57" s="366"/>
      <c r="WIF57" s="366"/>
      <c r="WIG57" s="366"/>
      <c r="WIH57" s="366"/>
      <c r="WII57" s="366"/>
      <c r="WIJ57" s="366"/>
      <c r="WIK57" s="366"/>
      <c r="WIL57" s="366"/>
      <c r="WIM57" s="366"/>
      <c r="WIN57" s="366"/>
      <c r="WIO57" s="366"/>
      <c r="WIP57" s="366"/>
      <c r="WIQ57" s="366"/>
      <c r="WIR57" s="366"/>
      <c r="WIS57" s="366"/>
      <c r="WIT57" s="366"/>
      <c r="WIU57" s="366"/>
      <c r="WIV57" s="366"/>
      <c r="WIW57" s="366"/>
      <c r="WIX57" s="366"/>
      <c r="WIY57" s="366"/>
      <c r="WIZ57" s="366"/>
      <c r="WJA57" s="366"/>
      <c r="WJB57" s="366"/>
      <c r="WJC57" s="366"/>
      <c r="WJD57" s="366"/>
      <c r="WJE57" s="366"/>
      <c r="WJF57" s="366"/>
      <c r="WJG57" s="366"/>
      <c r="WJH57" s="366"/>
      <c r="WJI57" s="366"/>
      <c r="WJJ57" s="366"/>
      <c r="WJK57" s="366"/>
      <c r="WJL57" s="366"/>
      <c r="WJM57" s="366"/>
      <c r="WJN57" s="366"/>
      <c r="WJO57" s="366"/>
      <c r="WJP57" s="366"/>
      <c r="WJQ57" s="366"/>
      <c r="WJR57" s="366"/>
      <c r="WJS57" s="366"/>
      <c r="WJT57" s="366"/>
      <c r="WJU57" s="366"/>
      <c r="WJV57" s="366"/>
      <c r="WJW57" s="366"/>
      <c r="WJX57" s="366"/>
      <c r="WJY57" s="366"/>
      <c r="WJZ57" s="366"/>
      <c r="WKA57" s="366"/>
      <c r="WKB57" s="366"/>
      <c r="WKC57" s="366"/>
      <c r="WKD57" s="366"/>
      <c r="WKE57" s="366"/>
      <c r="WKF57" s="366"/>
      <c r="WKG57" s="366"/>
      <c r="WKH57" s="366"/>
      <c r="WKI57" s="366"/>
      <c r="WKJ57" s="366"/>
      <c r="WKK57" s="366"/>
      <c r="WKL57" s="366"/>
      <c r="WKM57" s="366"/>
      <c r="WKN57" s="366"/>
      <c r="WKO57" s="366"/>
      <c r="WKP57" s="366"/>
      <c r="WKQ57" s="366"/>
      <c r="WKR57" s="366"/>
      <c r="WKS57" s="366"/>
      <c r="WKT57" s="366"/>
      <c r="WKU57" s="366"/>
      <c r="WKV57" s="366"/>
      <c r="WKW57" s="366"/>
      <c r="WKX57" s="366"/>
      <c r="WKY57" s="366"/>
      <c r="WKZ57" s="366"/>
      <c r="WLA57" s="366"/>
      <c r="WLB57" s="366"/>
      <c r="WLC57" s="366"/>
      <c r="WLD57" s="366"/>
      <c r="WLE57" s="366"/>
      <c r="WLF57" s="366"/>
      <c r="WLG57" s="366"/>
      <c r="WLH57" s="366"/>
      <c r="WLI57" s="366"/>
      <c r="WLJ57" s="366"/>
      <c r="WLK57" s="366"/>
      <c r="WLL57" s="366"/>
      <c r="WLM57" s="366"/>
      <c r="WLN57" s="366"/>
      <c r="WLO57" s="366"/>
      <c r="WLP57" s="366"/>
      <c r="WLQ57" s="366"/>
      <c r="WLR57" s="366"/>
      <c r="WLS57" s="366"/>
      <c r="WLT57" s="366"/>
      <c r="WLU57" s="366"/>
      <c r="WLV57" s="366"/>
      <c r="WLW57" s="366"/>
      <c r="WLX57" s="366"/>
      <c r="WLY57" s="366"/>
      <c r="WLZ57" s="366"/>
      <c r="WMA57" s="366"/>
      <c r="WMB57" s="366"/>
      <c r="WMC57" s="366"/>
      <c r="WMD57" s="366"/>
      <c r="WME57" s="366"/>
      <c r="WMF57" s="366"/>
      <c r="WMG57" s="366"/>
      <c r="WMH57" s="366"/>
      <c r="WMI57" s="366"/>
      <c r="WMJ57" s="366"/>
      <c r="WMK57" s="366"/>
      <c r="WML57" s="366"/>
      <c r="WMM57" s="366"/>
      <c r="WMN57" s="366"/>
      <c r="WMO57" s="366"/>
      <c r="WMP57" s="366"/>
      <c r="WMQ57" s="366"/>
      <c r="WMR57" s="366"/>
      <c r="WMS57" s="366"/>
      <c r="WMT57" s="366"/>
      <c r="WMU57" s="366"/>
      <c r="WMV57" s="366"/>
      <c r="WMW57" s="366"/>
      <c r="WMX57" s="366"/>
      <c r="WMY57" s="366"/>
      <c r="WMZ57" s="366"/>
      <c r="WNA57" s="366"/>
      <c r="WNB57" s="366"/>
      <c r="WNC57" s="366"/>
      <c r="WND57" s="366"/>
      <c r="WNE57" s="366"/>
      <c r="WNF57" s="366"/>
      <c r="WNG57" s="366"/>
      <c r="WNH57" s="366"/>
      <c r="WNI57" s="366"/>
      <c r="WNJ57" s="366"/>
      <c r="WNK57" s="366"/>
      <c r="WNL57" s="366"/>
      <c r="WNM57" s="366"/>
      <c r="WNN57" s="366"/>
      <c r="WNO57" s="366"/>
      <c r="WNP57" s="366"/>
      <c r="WNQ57" s="366"/>
      <c r="WNR57" s="366"/>
      <c r="WNS57" s="366"/>
      <c r="WNT57" s="366"/>
      <c r="WNU57" s="366"/>
      <c r="WNV57" s="366"/>
      <c r="WNW57" s="366"/>
      <c r="WNX57" s="366"/>
      <c r="WNY57" s="366"/>
      <c r="WNZ57" s="366"/>
      <c r="WOA57" s="366"/>
      <c r="WOB57" s="366"/>
      <c r="WOC57" s="366"/>
      <c r="WOD57" s="366"/>
      <c r="WOE57" s="366"/>
      <c r="WOF57" s="366"/>
      <c r="WOG57" s="366"/>
      <c r="WOH57" s="366"/>
      <c r="WOI57" s="366"/>
      <c r="WOJ57" s="366"/>
      <c r="WOK57" s="366"/>
      <c r="WOL57" s="366"/>
      <c r="WOM57" s="366"/>
      <c r="WON57" s="366"/>
      <c r="WOO57" s="366"/>
      <c r="WOP57" s="366"/>
      <c r="WOQ57" s="366"/>
      <c r="WOR57" s="366"/>
      <c r="WOS57" s="366"/>
      <c r="WOT57" s="366"/>
      <c r="WOU57" s="366"/>
      <c r="WOV57" s="366"/>
      <c r="WOW57" s="366"/>
      <c r="WOX57" s="366"/>
      <c r="WOY57" s="366"/>
      <c r="WOZ57" s="366"/>
      <c r="WPA57" s="366"/>
      <c r="WPB57" s="366"/>
      <c r="WPC57" s="366"/>
      <c r="WPD57" s="366"/>
      <c r="WPE57" s="366"/>
      <c r="WPF57" s="366"/>
      <c r="WPG57" s="366"/>
      <c r="WPH57" s="366"/>
      <c r="WPI57" s="366"/>
      <c r="WPJ57" s="366"/>
      <c r="WPK57" s="366"/>
      <c r="WPL57" s="366"/>
      <c r="WPM57" s="366"/>
      <c r="WPN57" s="366"/>
      <c r="WPO57" s="366"/>
      <c r="WPP57" s="366"/>
      <c r="WPQ57" s="366"/>
      <c r="WPR57" s="366"/>
      <c r="WPS57" s="366"/>
      <c r="WPT57" s="366"/>
      <c r="WPU57" s="366"/>
      <c r="WPV57" s="366"/>
      <c r="WPW57" s="366"/>
      <c r="WPX57" s="366"/>
      <c r="WPY57" s="366"/>
      <c r="WPZ57" s="366"/>
      <c r="WQA57" s="366"/>
      <c r="WQB57" s="366"/>
      <c r="WQC57" s="366"/>
      <c r="WQD57" s="366"/>
      <c r="WQE57" s="366"/>
      <c r="WQF57" s="366"/>
      <c r="WQG57" s="366"/>
      <c r="WQH57" s="366"/>
      <c r="WQI57" s="366"/>
      <c r="WQJ57" s="366"/>
      <c r="WQK57" s="366"/>
      <c r="WQL57" s="366"/>
      <c r="WQM57" s="366"/>
      <c r="WQN57" s="366"/>
      <c r="WQO57" s="366"/>
      <c r="WQP57" s="366"/>
      <c r="WQQ57" s="366"/>
      <c r="WQR57" s="366"/>
      <c r="WQS57" s="366"/>
      <c r="WQT57" s="366"/>
      <c r="WQU57" s="366"/>
      <c r="WQV57" s="366"/>
      <c r="WQW57" s="366"/>
      <c r="WQX57" s="366"/>
      <c r="WQY57" s="366"/>
      <c r="WQZ57" s="366"/>
      <c r="WRA57" s="366"/>
      <c r="WRB57" s="366"/>
      <c r="WRC57" s="366"/>
      <c r="WRD57" s="366"/>
      <c r="WRE57" s="366"/>
      <c r="WRF57" s="366"/>
      <c r="WRG57" s="366"/>
      <c r="WRH57" s="366"/>
      <c r="WRI57" s="366"/>
      <c r="WRJ57" s="366"/>
      <c r="WRK57" s="366"/>
      <c r="WRL57" s="366"/>
      <c r="WRM57" s="366"/>
      <c r="WRN57" s="366"/>
      <c r="WRO57" s="366"/>
      <c r="WRP57" s="366"/>
      <c r="WRQ57" s="366"/>
      <c r="WRR57" s="366"/>
      <c r="WRS57" s="366"/>
      <c r="WRT57" s="366"/>
      <c r="WRU57" s="366"/>
      <c r="WRV57" s="366"/>
      <c r="WRW57" s="366"/>
      <c r="WRX57" s="366"/>
      <c r="WRY57" s="366"/>
      <c r="WRZ57" s="366"/>
      <c r="WSA57" s="366"/>
      <c r="WSB57" s="366"/>
      <c r="WSC57" s="366"/>
      <c r="WSD57" s="366"/>
      <c r="WSE57" s="366"/>
      <c r="WSF57" s="366"/>
      <c r="WSG57" s="366"/>
      <c r="WSH57" s="366"/>
      <c r="WSI57" s="366"/>
      <c r="WSJ57" s="366"/>
      <c r="WSK57" s="366"/>
      <c r="WSL57" s="366"/>
      <c r="WSM57" s="366"/>
      <c r="WSN57" s="366"/>
      <c r="WSO57" s="366"/>
      <c r="WSP57" s="366"/>
      <c r="WSQ57" s="366"/>
      <c r="WSR57" s="366"/>
      <c r="WSS57" s="366"/>
      <c r="WST57" s="366"/>
      <c r="WSU57" s="366"/>
      <c r="WSV57" s="366"/>
      <c r="WSW57" s="366"/>
      <c r="WSX57" s="366"/>
      <c r="WSY57" s="366"/>
      <c r="WSZ57" s="366"/>
      <c r="WTA57" s="366"/>
      <c r="WTB57" s="366"/>
      <c r="WTC57" s="366"/>
      <c r="WTD57" s="366"/>
      <c r="WTE57" s="366"/>
      <c r="WTF57" s="366"/>
      <c r="WTG57" s="366"/>
      <c r="WTH57" s="366"/>
      <c r="WTI57" s="366"/>
      <c r="WTJ57" s="366"/>
      <c r="WTK57" s="366"/>
      <c r="WTL57" s="366"/>
      <c r="WTM57" s="366"/>
      <c r="WTN57" s="366"/>
      <c r="WTO57" s="366"/>
      <c r="WTP57" s="366"/>
      <c r="WTQ57" s="366"/>
      <c r="WTR57" s="366"/>
      <c r="WTS57" s="366"/>
      <c r="WTT57" s="366"/>
      <c r="WTU57" s="366"/>
      <c r="WTV57" s="366"/>
      <c r="WTW57" s="366"/>
      <c r="WTX57" s="366"/>
      <c r="WTY57" s="366"/>
      <c r="WTZ57" s="366"/>
      <c r="WUA57" s="366"/>
      <c r="WUB57" s="366"/>
      <c r="WUC57" s="366"/>
      <c r="WUD57" s="366"/>
      <c r="WUE57" s="366"/>
      <c r="WUF57" s="366"/>
      <c r="WUG57" s="366"/>
      <c r="WUH57" s="366"/>
      <c r="WUI57" s="366"/>
      <c r="WUJ57" s="366"/>
      <c r="WUK57" s="366"/>
      <c r="WUL57" s="366"/>
      <c r="WUM57" s="366"/>
      <c r="WUN57" s="366"/>
      <c r="WUO57" s="366"/>
      <c r="WUP57" s="366"/>
      <c r="WUQ57" s="366"/>
      <c r="WUR57" s="366"/>
      <c r="WUS57" s="366"/>
      <c r="WUT57" s="366"/>
      <c r="WUU57" s="366"/>
      <c r="WUV57" s="366"/>
      <c r="WUW57" s="366"/>
      <c r="WUX57" s="366"/>
      <c r="WUY57" s="366"/>
      <c r="WUZ57" s="366"/>
      <c r="WVA57" s="366"/>
      <c r="WVB57" s="366"/>
      <c r="WVC57" s="366"/>
      <c r="WVD57" s="366"/>
      <c r="WVE57" s="366"/>
      <c r="WVF57" s="366"/>
      <c r="WVG57" s="366"/>
      <c r="WVH57" s="366"/>
      <c r="WVI57" s="366"/>
      <c r="WVJ57" s="366"/>
      <c r="WVK57" s="366"/>
      <c r="WVL57" s="366"/>
      <c r="WVM57" s="366"/>
      <c r="WVN57" s="366"/>
      <c r="WVO57" s="366"/>
      <c r="WVP57" s="366"/>
      <c r="WVQ57" s="366"/>
      <c r="WVR57" s="366"/>
      <c r="WVS57" s="366"/>
      <c r="WVT57" s="366"/>
      <c r="WVU57" s="366"/>
      <c r="WVV57" s="366"/>
      <c r="WVW57" s="366"/>
      <c r="WVX57" s="366"/>
      <c r="WVY57" s="366"/>
      <c r="WVZ57" s="366"/>
      <c r="WWA57" s="366"/>
      <c r="WWB57" s="366"/>
      <c r="WWC57" s="366"/>
      <c r="WWD57" s="366"/>
      <c r="WWE57" s="366"/>
      <c r="WWF57" s="366"/>
      <c r="WWG57" s="366"/>
      <c r="WWH57" s="366"/>
      <c r="WWI57" s="366"/>
      <c r="WWJ57" s="366"/>
      <c r="WWK57" s="366"/>
      <c r="WWL57" s="366"/>
      <c r="WWM57" s="366"/>
      <c r="WWN57" s="366"/>
      <c r="WWO57" s="366"/>
      <c r="WWP57" s="366"/>
      <c r="WWQ57" s="366"/>
      <c r="WWR57" s="366"/>
      <c r="WWS57" s="366"/>
      <c r="WWT57" s="366"/>
      <c r="WWU57" s="366"/>
      <c r="WWV57" s="366"/>
      <c r="WWW57" s="366"/>
      <c r="WWX57" s="366"/>
      <c r="WWY57" s="366"/>
      <c r="WWZ57" s="366"/>
      <c r="WXA57" s="366"/>
      <c r="WXB57" s="366"/>
      <c r="WXC57" s="366"/>
      <c r="WXD57" s="366"/>
      <c r="WXE57" s="366"/>
      <c r="WXF57" s="366"/>
      <c r="WXG57" s="366"/>
      <c r="WXH57" s="366"/>
      <c r="WXI57" s="366"/>
      <c r="WXJ57" s="366"/>
      <c r="WXK57" s="366"/>
      <c r="WXL57" s="366"/>
      <c r="WXM57" s="366"/>
      <c r="WXN57" s="366"/>
      <c r="WXO57" s="366"/>
      <c r="WXP57" s="366"/>
      <c r="WXQ57" s="366"/>
      <c r="WXR57" s="366"/>
      <c r="WXS57" s="366"/>
      <c r="WXT57" s="366"/>
      <c r="WXU57" s="366"/>
      <c r="WXV57" s="366"/>
      <c r="WXW57" s="366"/>
      <c r="WXX57" s="366"/>
      <c r="WXY57" s="366"/>
      <c r="WXZ57" s="366"/>
      <c r="WYA57" s="366"/>
      <c r="WYB57" s="366"/>
      <c r="WYC57" s="366"/>
      <c r="WYD57" s="366"/>
      <c r="WYE57" s="366"/>
      <c r="WYF57" s="366"/>
      <c r="WYG57" s="366"/>
      <c r="WYH57" s="366"/>
      <c r="WYI57" s="366"/>
      <c r="WYJ57" s="366"/>
      <c r="WYK57" s="366"/>
      <c r="WYL57" s="366"/>
      <c r="WYM57" s="366"/>
      <c r="WYN57" s="366"/>
      <c r="WYO57" s="366"/>
      <c r="WYP57" s="366"/>
      <c r="WYQ57" s="366"/>
      <c r="WYR57" s="366"/>
      <c r="WYS57" s="366"/>
      <c r="WYT57" s="366"/>
      <c r="WYU57" s="366"/>
      <c r="WYV57" s="366"/>
      <c r="WYW57" s="366"/>
      <c r="WYX57" s="366"/>
      <c r="WYY57" s="366"/>
      <c r="WYZ57" s="366"/>
      <c r="WZA57" s="366"/>
      <c r="WZB57" s="366"/>
      <c r="WZC57" s="366"/>
      <c r="WZD57" s="366"/>
      <c r="WZE57" s="366"/>
      <c r="WZF57" s="366"/>
      <c r="WZG57" s="366"/>
      <c r="WZH57" s="366"/>
      <c r="WZI57" s="366"/>
      <c r="WZJ57" s="366"/>
      <c r="WZK57" s="366"/>
      <c r="WZL57" s="366"/>
      <c r="WZM57" s="366"/>
      <c r="WZN57" s="366"/>
      <c r="WZO57" s="366"/>
      <c r="WZP57" s="366"/>
      <c r="WZQ57" s="366"/>
      <c r="WZR57" s="366"/>
      <c r="WZS57" s="366"/>
      <c r="WZT57" s="366"/>
      <c r="WZU57" s="366"/>
      <c r="WZV57" s="366"/>
      <c r="WZW57" s="366"/>
      <c r="WZX57" s="366"/>
      <c r="WZY57" s="366"/>
      <c r="WZZ57" s="366"/>
      <c r="XAA57" s="366"/>
      <c r="XAB57" s="366"/>
      <c r="XAC57" s="366"/>
      <c r="XAD57" s="366"/>
      <c r="XAE57" s="366"/>
      <c r="XAF57" s="366"/>
      <c r="XAG57" s="366"/>
      <c r="XAH57" s="366"/>
      <c r="XAI57" s="366"/>
      <c r="XAJ57" s="366"/>
      <c r="XAK57" s="366"/>
      <c r="XAL57" s="366"/>
      <c r="XAM57" s="366"/>
      <c r="XAN57" s="366"/>
      <c r="XAO57" s="366"/>
      <c r="XAP57" s="366"/>
      <c r="XAQ57" s="366"/>
      <c r="XAR57" s="366"/>
      <c r="XAS57" s="366"/>
      <c r="XAT57" s="366"/>
      <c r="XAU57" s="366"/>
      <c r="XAV57" s="366"/>
      <c r="XAW57" s="366"/>
      <c r="XAX57" s="366"/>
      <c r="XAY57" s="366"/>
      <c r="XAZ57" s="366"/>
      <c r="XBA57" s="366"/>
      <c r="XBB57" s="366"/>
      <c r="XBC57" s="366"/>
      <c r="XBD57" s="366"/>
      <c r="XBE57" s="366"/>
      <c r="XBF57" s="366"/>
      <c r="XBG57" s="366"/>
      <c r="XBH57" s="366"/>
      <c r="XBI57" s="366"/>
      <c r="XBJ57" s="366"/>
      <c r="XBK57" s="366"/>
      <c r="XBL57" s="366"/>
      <c r="XBM57" s="366"/>
      <c r="XBN57" s="366"/>
      <c r="XBO57" s="366"/>
      <c r="XBP57" s="366"/>
      <c r="XBQ57" s="366"/>
      <c r="XBR57" s="366"/>
      <c r="XBS57" s="366"/>
      <c r="XBT57" s="366"/>
      <c r="XBU57" s="366"/>
      <c r="XBV57" s="366"/>
      <c r="XBW57" s="366"/>
      <c r="XBX57" s="366"/>
      <c r="XBY57" s="366"/>
      <c r="XBZ57" s="366"/>
      <c r="XCA57" s="366"/>
      <c r="XCB57" s="366"/>
      <c r="XCC57" s="366"/>
      <c r="XCD57" s="366"/>
      <c r="XCE57" s="366"/>
      <c r="XCF57" s="366"/>
      <c r="XCG57" s="366"/>
      <c r="XCH57" s="366"/>
      <c r="XCI57" s="366"/>
      <c r="XCJ57" s="366"/>
      <c r="XCK57" s="366"/>
      <c r="XCL57" s="366"/>
      <c r="XCM57" s="366"/>
      <c r="XCN57" s="366"/>
      <c r="XCO57" s="366"/>
      <c r="XCP57" s="366"/>
      <c r="XCQ57" s="366"/>
      <c r="XCR57" s="366"/>
      <c r="XCS57" s="366"/>
      <c r="XCT57" s="366"/>
      <c r="XCU57" s="366"/>
      <c r="XCV57" s="366"/>
      <c r="XCW57" s="366"/>
      <c r="XCX57" s="366"/>
      <c r="XCY57" s="366"/>
      <c r="XCZ57" s="366"/>
      <c r="XDA57" s="366"/>
      <c r="XDB57" s="366"/>
      <c r="XDC57" s="366"/>
      <c r="XDD57" s="366"/>
      <c r="XDE57" s="366"/>
      <c r="XDF57" s="366"/>
      <c r="XDG57" s="366"/>
      <c r="XDH57" s="366"/>
      <c r="XDI57" s="366"/>
      <c r="XDJ57" s="366"/>
      <c r="XDK57" s="366"/>
      <c r="XDL57" s="366"/>
      <c r="XDM57" s="366"/>
      <c r="XDN57" s="366"/>
      <c r="XDO57" s="366"/>
      <c r="XDP57" s="366"/>
      <c r="XDQ57" s="366"/>
      <c r="XDR57" s="366"/>
      <c r="XDS57" s="366"/>
      <c r="XDT57" s="366"/>
      <c r="XDU57" s="366"/>
      <c r="XDV57" s="366"/>
      <c r="XDW57" s="366"/>
      <c r="XDX57" s="366"/>
      <c r="XDY57" s="366"/>
      <c r="XDZ57" s="366"/>
      <c r="XEA57" s="366"/>
      <c r="XEB57" s="366"/>
      <c r="XEC57" s="366"/>
      <c r="XED57" s="366"/>
      <c r="XEE57" s="366"/>
      <c r="XEF57" s="366"/>
      <c r="XEG57" s="366"/>
      <c r="XEH57" s="366"/>
      <c r="XEI57" s="366"/>
      <c r="XEJ57" s="366"/>
      <c r="XEK57" s="366"/>
      <c r="XEL57" s="366"/>
      <c r="XEM57" s="366"/>
      <c r="XEN57" s="366"/>
      <c r="XEO57" s="366"/>
      <c r="XEP57" s="366"/>
      <c r="XEQ57" s="366"/>
      <c r="XER57" s="366"/>
      <c r="XES57" s="366"/>
      <c r="XET57" s="366"/>
      <c r="XEU57" s="366"/>
      <c r="XEV57" s="366"/>
      <c r="XEW57" s="366"/>
      <c r="XEX57" s="366"/>
      <c r="XEY57" s="366"/>
      <c r="XEZ57" s="366"/>
      <c r="XFA57" s="366"/>
      <c r="XFB57" s="366"/>
      <c r="XFC57" s="366"/>
      <c r="XFD57" s="366"/>
    </row>
    <row r="58" spans="1:16384" ht="75" x14ac:dyDescent="0.25">
      <c r="A58" s="113">
        <v>48</v>
      </c>
      <c r="B58" s="83" t="s">
        <v>633</v>
      </c>
      <c r="C58" s="84"/>
      <c r="D58" s="84"/>
      <c r="E58" s="84"/>
      <c r="F58" s="20"/>
    </row>
    <row r="59" spans="1:16384" ht="45.75" thickBot="1" x14ac:dyDescent="0.3">
      <c r="A59" s="116">
        <v>49</v>
      </c>
      <c r="B59" s="78" t="s">
        <v>634</v>
      </c>
      <c r="C59" s="79"/>
      <c r="D59" s="79"/>
      <c r="E59" s="79"/>
      <c r="F59" s="19"/>
    </row>
    <row r="60" spans="1:16384" ht="30" customHeight="1" thickBot="1" x14ac:dyDescent="0.3">
      <c r="A60" s="359" t="s">
        <v>72</v>
      </c>
      <c r="B60" s="360"/>
      <c r="C60" s="360"/>
      <c r="D60" s="360"/>
      <c r="E60" s="360"/>
      <c r="F60" s="361"/>
    </row>
    <row r="61" spans="1:16384" ht="60.75" thickBot="1" x14ac:dyDescent="0.3">
      <c r="A61" s="115">
        <v>50</v>
      </c>
      <c r="B61" s="85" t="s">
        <v>635</v>
      </c>
      <c r="C61" s="80"/>
      <c r="D61" s="80"/>
      <c r="E61" s="80"/>
      <c r="F61" s="80"/>
    </row>
    <row r="62" spans="1:16384" ht="30" customHeight="1" thickBot="1" x14ac:dyDescent="0.3">
      <c r="A62" s="362" t="s">
        <v>73</v>
      </c>
      <c r="B62" s="363"/>
      <c r="C62" s="363"/>
      <c r="D62" s="363"/>
      <c r="E62" s="364"/>
      <c r="F62" s="365"/>
    </row>
    <row r="63" spans="1:16384" ht="45" x14ac:dyDescent="0.25">
      <c r="A63" s="113">
        <v>52</v>
      </c>
      <c r="B63" s="17" t="s">
        <v>636</v>
      </c>
      <c r="C63" s="20"/>
      <c r="D63" s="20"/>
      <c r="E63" s="20"/>
      <c r="F63" s="20"/>
    </row>
    <row r="64" spans="1:16384" ht="45" x14ac:dyDescent="0.25">
      <c r="A64" s="114">
        <v>53</v>
      </c>
      <c r="B64" s="15" t="s">
        <v>637</v>
      </c>
      <c r="C64" s="18"/>
      <c r="D64" s="18"/>
      <c r="E64" s="18"/>
      <c r="F64" s="18"/>
    </row>
    <row r="65" spans="1:6" ht="45" x14ac:dyDescent="0.25">
      <c r="A65" s="113">
        <v>54</v>
      </c>
      <c r="B65" s="15" t="s">
        <v>638</v>
      </c>
      <c r="C65" s="18"/>
      <c r="D65" s="18"/>
      <c r="E65" s="18"/>
      <c r="F65" s="18"/>
    </row>
    <row r="66" spans="1:6" ht="60" x14ac:dyDescent="0.25">
      <c r="A66" s="114">
        <v>55</v>
      </c>
      <c r="B66" s="15" t="s">
        <v>719</v>
      </c>
      <c r="C66" s="18"/>
      <c r="D66" s="18"/>
      <c r="E66" s="18"/>
      <c r="F66" s="18"/>
    </row>
    <row r="67" spans="1:6" ht="60" x14ac:dyDescent="0.25">
      <c r="A67" s="113">
        <v>56</v>
      </c>
      <c r="B67" s="21" t="s">
        <v>639</v>
      </c>
      <c r="C67" s="19"/>
      <c r="D67" s="19"/>
      <c r="E67" s="19"/>
      <c r="F67" s="19"/>
    </row>
    <row r="68" spans="1:6" ht="45.75" thickBot="1" x14ac:dyDescent="0.3">
      <c r="A68" s="114">
        <v>57</v>
      </c>
      <c r="B68" s="91" t="s">
        <v>640</v>
      </c>
      <c r="C68" s="92"/>
      <c r="D68" s="80"/>
      <c r="E68" s="80"/>
      <c r="F68" s="80"/>
    </row>
    <row r="69" spans="1:6" s="129" customFormat="1" ht="30" customHeight="1" thickBot="1" x14ac:dyDescent="0.3">
      <c r="A69" s="356" t="s">
        <v>74</v>
      </c>
      <c r="B69" s="357"/>
      <c r="C69" s="357"/>
      <c r="D69" s="357"/>
      <c r="E69" s="357"/>
      <c r="F69" s="358"/>
    </row>
    <row r="70" spans="1:6" ht="60" x14ac:dyDescent="0.25">
      <c r="A70" s="113">
        <v>58</v>
      </c>
      <c r="B70" s="14" t="s">
        <v>707</v>
      </c>
      <c r="C70" s="87"/>
      <c r="D70" s="20"/>
      <c r="E70" s="20"/>
      <c r="F70" s="20"/>
    </row>
    <row r="71" spans="1:6" ht="90" x14ac:dyDescent="0.25">
      <c r="A71" s="114">
        <v>59</v>
      </c>
      <c r="B71" s="77" t="s">
        <v>642</v>
      </c>
      <c r="C71" s="16"/>
      <c r="D71" s="75"/>
      <c r="E71" s="75"/>
      <c r="F71" s="18"/>
    </row>
    <row r="72" spans="1:6" ht="45" x14ac:dyDescent="0.25">
      <c r="A72" s="113">
        <v>60</v>
      </c>
      <c r="B72" s="77" t="s">
        <v>643</v>
      </c>
      <c r="C72" s="16"/>
      <c r="D72" s="75"/>
      <c r="E72" s="75"/>
      <c r="F72" s="18"/>
    </row>
    <row r="73" spans="1:6" ht="45" x14ac:dyDescent="0.25">
      <c r="A73" s="114">
        <v>61</v>
      </c>
      <c r="B73" s="77" t="s">
        <v>708</v>
      </c>
      <c r="C73" s="16"/>
      <c r="D73" s="75"/>
      <c r="E73" s="75"/>
      <c r="F73" s="18"/>
    </row>
    <row r="74" spans="1:6" ht="45" x14ac:dyDescent="0.25">
      <c r="A74" s="113">
        <v>62</v>
      </c>
      <c r="B74" s="77" t="s">
        <v>709</v>
      </c>
      <c r="C74" s="16"/>
      <c r="D74" s="75"/>
      <c r="E74" s="75"/>
      <c r="F74" s="18"/>
    </row>
    <row r="75" spans="1:6" ht="60" x14ac:dyDescent="0.25">
      <c r="A75" s="114">
        <v>63</v>
      </c>
      <c r="B75" s="77" t="s">
        <v>645</v>
      </c>
      <c r="C75" s="16"/>
      <c r="D75" s="75"/>
      <c r="E75" s="75"/>
      <c r="F75" s="18"/>
    </row>
    <row r="76" spans="1:6" ht="45" x14ac:dyDescent="0.25">
      <c r="A76" s="113">
        <v>64</v>
      </c>
      <c r="B76" s="77" t="s">
        <v>646</v>
      </c>
      <c r="C76" s="16"/>
      <c r="D76" s="75"/>
      <c r="E76" s="75"/>
      <c r="F76" s="18"/>
    </row>
    <row r="77" spans="1:6" ht="45" x14ac:dyDescent="0.25">
      <c r="A77" s="114">
        <v>65</v>
      </c>
      <c r="B77" s="77" t="s">
        <v>647</v>
      </c>
      <c r="C77" s="16"/>
      <c r="D77" s="75"/>
      <c r="E77" s="75"/>
      <c r="F77" s="18"/>
    </row>
    <row r="78" spans="1:6" ht="90" x14ac:dyDescent="0.25">
      <c r="A78" s="113">
        <v>66</v>
      </c>
      <c r="B78" s="77" t="s">
        <v>710</v>
      </c>
      <c r="C78" s="16"/>
      <c r="D78" s="75"/>
      <c r="E78" s="75"/>
      <c r="F78" s="18"/>
    </row>
    <row r="79" spans="1:6" ht="75" x14ac:dyDescent="0.25">
      <c r="A79" s="114">
        <v>67</v>
      </c>
      <c r="B79" s="77" t="s">
        <v>711</v>
      </c>
      <c r="C79" s="16"/>
      <c r="D79" s="75"/>
      <c r="E79" s="75"/>
      <c r="F79" s="18"/>
    </row>
    <row r="80" spans="1:6" ht="90" x14ac:dyDescent="0.25">
      <c r="A80" s="113">
        <v>68</v>
      </c>
      <c r="B80" s="77" t="s">
        <v>650</v>
      </c>
      <c r="C80" s="16"/>
      <c r="D80" s="75"/>
      <c r="E80" s="75"/>
      <c r="F80" s="18"/>
    </row>
    <row r="81" spans="1:6" ht="45" x14ac:dyDescent="0.25">
      <c r="A81" s="114">
        <v>69</v>
      </c>
      <c r="B81" s="77" t="s">
        <v>651</v>
      </c>
      <c r="C81" s="16"/>
      <c r="D81" s="75"/>
      <c r="E81" s="75"/>
      <c r="F81" s="18"/>
    </row>
    <row r="82" spans="1:6" ht="60" x14ac:dyDescent="0.25">
      <c r="A82" s="113">
        <v>70</v>
      </c>
      <c r="B82" s="77" t="s">
        <v>652</v>
      </c>
      <c r="C82" s="16"/>
      <c r="D82" s="75"/>
      <c r="E82" s="75"/>
      <c r="F82" s="18"/>
    </row>
    <row r="83" spans="1:6" ht="45" x14ac:dyDescent="0.25">
      <c r="A83" s="114">
        <v>71</v>
      </c>
      <c r="B83" s="77" t="s">
        <v>723</v>
      </c>
      <c r="C83" s="16"/>
      <c r="D83" s="75"/>
      <c r="E83" s="75"/>
      <c r="F83" s="18"/>
    </row>
    <row r="84" spans="1:6" ht="60" x14ac:dyDescent="0.25">
      <c r="A84" s="113">
        <v>72</v>
      </c>
      <c r="B84" s="77" t="s">
        <v>653</v>
      </c>
      <c r="C84" s="88"/>
      <c r="D84" s="18"/>
      <c r="E84" s="18"/>
      <c r="F84" s="18"/>
    </row>
    <row r="85" spans="1:6" ht="45" x14ac:dyDescent="0.25">
      <c r="A85" s="114">
        <v>73</v>
      </c>
      <c r="B85" s="77" t="s">
        <v>654</v>
      </c>
      <c r="C85" s="88"/>
      <c r="D85" s="18"/>
      <c r="E85" s="18"/>
      <c r="F85" s="18"/>
    </row>
    <row r="86" spans="1:6" ht="60" x14ac:dyDescent="0.25">
      <c r="A86" s="113">
        <v>74</v>
      </c>
      <c r="B86" s="77" t="s">
        <v>609</v>
      </c>
      <c r="C86" s="88"/>
      <c r="D86" s="18"/>
      <c r="E86" s="18"/>
      <c r="F86" s="18"/>
    </row>
    <row r="87" spans="1:6" ht="75" x14ac:dyDescent="0.25">
      <c r="A87" s="114">
        <v>75</v>
      </c>
      <c r="B87" s="77" t="s">
        <v>610</v>
      </c>
      <c r="C87" s="88"/>
      <c r="D87" s="18"/>
      <c r="E87" s="18"/>
      <c r="F87" s="18"/>
    </row>
    <row r="88" spans="1:6" ht="60" x14ac:dyDescent="0.25">
      <c r="A88" s="113">
        <v>76</v>
      </c>
      <c r="B88" s="77" t="s">
        <v>611</v>
      </c>
      <c r="C88" s="88"/>
      <c r="D88" s="18"/>
      <c r="E88" s="18"/>
      <c r="F88" s="18"/>
    </row>
    <row r="89" spans="1:6" ht="75" x14ac:dyDescent="0.25">
      <c r="A89" s="114">
        <v>77</v>
      </c>
      <c r="B89" s="77" t="s">
        <v>712</v>
      </c>
      <c r="C89" s="88"/>
      <c r="D89" s="18"/>
      <c r="E89" s="18"/>
      <c r="F89" s="18"/>
    </row>
    <row r="90" spans="1:6" ht="60" x14ac:dyDescent="0.25">
      <c r="A90" s="113">
        <v>78</v>
      </c>
      <c r="B90" s="77" t="s">
        <v>609</v>
      </c>
      <c r="C90" s="88"/>
      <c r="D90" s="18"/>
      <c r="E90" s="18"/>
      <c r="F90" s="18"/>
    </row>
    <row r="91" spans="1:6" ht="75" x14ac:dyDescent="0.25">
      <c r="A91" s="114">
        <v>79</v>
      </c>
      <c r="B91" s="77" t="s">
        <v>610</v>
      </c>
      <c r="C91" s="88"/>
      <c r="D91" s="18"/>
      <c r="E91" s="18"/>
      <c r="F91" s="18"/>
    </row>
    <row r="92" spans="1:6" ht="60" x14ac:dyDescent="0.25">
      <c r="A92" s="113">
        <v>80</v>
      </c>
      <c r="B92" s="77" t="s">
        <v>611</v>
      </c>
      <c r="C92" s="88"/>
      <c r="D92" s="18"/>
      <c r="E92" s="18"/>
      <c r="F92" s="18"/>
    </row>
    <row r="93" spans="1:6" ht="75" x14ac:dyDescent="0.25">
      <c r="A93" s="114">
        <v>81</v>
      </c>
      <c r="B93" s="77" t="s">
        <v>712</v>
      </c>
      <c r="C93" s="88"/>
      <c r="D93" s="18"/>
      <c r="E93" s="18"/>
      <c r="F93" s="18"/>
    </row>
    <row r="94" spans="1:6" ht="60" x14ac:dyDescent="0.25">
      <c r="A94" s="113">
        <v>82</v>
      </c>
      <c r="B94" s="77" t="s">
        <v>615</v>
      </c>
      <c r="C94" s="88"/>
      <c r="D94" s="18"/>
      <c r="E94" s="18"/>
      <c r="F94" s="18"/>
    </row>
    <row r="95" spans="1:6" ht="45" x14ac:dyDescent="0.25">
      <c r="A95" s="114">
        <v>83</v>
      </c>
      <c r="B95" s="77" t="s">
        <v>656</v>
      </c>
      <c r="C95" s="88"/>
      <c r="D95" s="18"/>
      <c r="E95" s="18"/>
      <c r="F95" s="18"/>
    </row>
    <row r="96" spans="1:6" ht="45" x14ac:dyDescent="0.25">
      <c r="A96" s="113">
        <v>84</v>
      </c>
      <c r="B96" s="77" t="s">
        <v>657</v>
      </c>
      <c r="C96" s="88"/>
      <c r="D96" s="18"/>
      <c r="E96" s="18"/>
      <c r="F96" s="18"/>
    </row>
    <row r="97" spans="1:6" ht="60" x14ac:dyDescent="0.25">
      <c r="A97" s="114">
        <v>85</v>
      </c>
      <c r="B97" s="77" t="s">
        <v>616</v>
      </c>
      <c r="C97" s="88"/>
      <c r="D97" s="18"/>
      <c r="E97" s="18"/>
      <c r="F97" s="18"/>
    </row>
    <row r="98" spans="1:6" ht="45" x14ac:dyDescent="0.25">
      <c r="A98" s="113">
        <v>86</v>
      </c>
      <c r="B98" s="77" t="s">
        <v>617</v>
      </c>
      <c r="C98" s="88"/>
      <c r="D98" s="18"/>
      <c r="E98" s="18"/>
      <c r="F98" s="18"/>
    </row>
    <row r="99" spans="1:6" ht="60" x14ac:dyDescent="0.25">
      <c r="A99" s="114">
        <v>87</v>
      </c>
      <c r="B99" s="76" t="s">
        <v>620</v>
      </c>
      <c r="C99" s="16"/>
      <c r="D99" s="75"/>
      <c r="E99" s="75"/>
      <c r="F99" s="18"/>
    </row>
    <row r="100" spans="1:6" ht="90" x14ac:dyDescent="0.25">
      <c r="A100" s="113">
        <v>88</v>
      </c>
      <c r="B100" s="76" t="s">
        <v>665</v>
      </c>
      <c r="C100" s="16"/>
      <c r="D100" s="75"/>
      <c r="E100" s="75"/>
      <c r="F100" s="18"/>
    </row>
    <row r="101" spans="1:6" ht="60" x14ac:dyDescent="0.25">
      <c r="A101" s="114">
        <v>89</v>
      </c>
      <c r="B101" s="77" t="s">
        <v>666</v>
      </c>
      <c r="C101" s="16"/>
      <c r="D101" s="75"/>
      <c r="E101" s="75"/>
      <c r="F101" s="18"/>
    </row>
    <row r="102" spans="1:6" ht="60" x14ac:dyDescent="0.25">
      <c r="A102" s="113">
        <v>90</v>
      </c>
      <c r="B102" s="77" t="s">
        <v>667</v>
      </c>
      <c r="C102" s="16"/>
      <c r="D102" s="75"/>
      <c r="E102" s="75"/>
      <c r="F102" s="18"/>
    </row>
    <row r="103" spans="1:6" ht="60" x14ac:dyDescent="0.25">
      <c r="A103" s="114">
        <v>91</v>
      </c>
      <c r="B103" s="76" t="s">
        <v>721</v>
      </c>
      <c r="C103" s="16"/>
      <c r="D103" s="75"/>
      <c r="E103" s="75"/>
      <c r="F103" s="18"/>
    </row>
    <row r="104" spans="1:6" ht="75" x14ac:dyDescent="0.25">
      <c r="A104" s="113">
        <v>92</v>
      </c>
      <c r="B104" s="76" t="s">
        <v>668</v>
      </c>
      <c r="C104" s="16"/>
      <c r="D104" s="75"/>
      <c r="E104" s="75"/>
      <c r="F104" s="18"/>
    </row>
    <row r="105" spans="1:6" ht="45" x14ac:dyDescent="0.25">
      <c r="A105" s="114">
        <v>93</v>
      </c>
      <c r="B105" s="77" t="s">
        <v>669</v>
      </c>
      <c r="C105" s="16"/>
      <c r="D105" s="75"/>
      <c r="E105" s="75"/>
      <c r="F105" s="18"/>
    </row>
    <row r="106" spans="1:6" ht="90" x14ac:dyDescent="0.25">
      <c r="A106" s="113">
        <v>94</v>
      </c>
      <c r="B106" s="77" t="s">
        <v>670</v>
      </c>
      <c r="C106" s="16"/>
      <c r="D106" s="75"/>
      <c r="E106" s="75"/>
      <c r="F106" s="18"/>
    </row>
    <row r="107" spans="1:6" ht="90" x14ac:dyDescent="0.25">
      <c r="A107" s="114">
        <v>95</v>
      </c>
      <c r="B107" s="77" t="s">
        <v>671</v>
      </c>
      <c r="C107" s="16"/>
      <c r="D107" s="75"/>
      <c r="E107" s="75"/>
      <c r="F107" s="18"/>
    </row>
    <row r="108" spans="1:6" ht="75" x14ac:dyDescent="0.25">
      <c r="A108" s="113">
        <v>96</v>
      </c>
      <c r="B108" s="77" t="s">
        <v>672</v>
      </c>
      <c r="C108" s="16"/>
      <c r="D108" s="75"/>
      <c r="E108" s="75"/>
      <c r="F108" s="18"/>
    </row>
    <row r="109" spans="1:6" ht="75" x14ac:dyDescent="0.25">
      <c r="A109" s="114">
        <v>97</v>
      </c>
      <c r="B109" s="77" t="s">
        <v>713</v>
      </c>
      <c r="C109" s="16"/>
      <c r="D109" s="75"/>
      <c r="E109" s="75"/>
      <c r="F109" s="18"/>
    </row>
    <row r="110" spans="1:6" ht="45" x14ac:dyDescent="0.25">
      <c r="A110" s="113">
        <v>98</v>
      </c>
      <c r="B110" s="77" t="s">
        <v>623</v>
      </c>
      <c r="C110" s="16"/>
      <c r="D110" s="75"/>
      <c r="E110" s="75"/>
      <c r="F110" s="18"/>
    </row>
    <row r="111" spans="1:6" ht="45" x14ac:dyDescent="0.25">
      <c r="A111" s="114">
        <v>99</v>
      </c>
      <c r="B111" s="77" t="s">
        <v>624</v>
      </c>
      <c r="C111" s="16"/>
      <c r="D111" s="75"/>
      <c r="E111" s="75"/>
      <c r="F111" s="18"/>
    </row>
    <row r="112" spans="1:6" ht="75" x14ac:dyDescent="0.25">
      <c r="A112" s="113">
        <v>100</v>
      </c>
      <c r="B112" s="77" t="s">
        <v>674</v>
      </c>
      <c r="C112" s="16"/>
      <c r="D112" s="75"/>
      <c r="E112" s="75"/>
      <c r="F112" s="18"/>
    </row>
    <row r="113" spans="1:6" ht="75" x14ac:dyDescent="0.25">
      <c r="A113" s="114">
        <v>101</v>
      </c>
      <c r="B113" s="89" t="s">
        <v>675</v>
      </c>
      <c r="C113" s="16"/>
      <c r="D113" s="75"/>
      <c r="E113" s="75"/>
      <c r="F113" s="18"/>
    </row>
    <row r="114" spans="1:6" ht="60" x14ac:dyDescent="0.25">
      <c r="A114" s="113">
        <v>102</v>
      </c>
      <c r="B114" s="77" t="s">
        <v>625</v>
      </c>
      <c r="C114" s="16"/>
      <c r="D114" s="75"/>
      <c r="E114" s="75"/>
      <c r="F114" s="18"/>
    </row>
    <row r="115" spans="1:6" ht="60" x14ac:dyDescent="0.25">
      <c r="A115" s="114">
        <v>103</v>
      </c>
      <c r="B115" s="77" t="s">
        <v>679</v>
      </c>
      <c r="C115" s="16"/>
      <c r="D115" s="75"/>
      <c r="E115" s="75"/>
      <c r="F115" s="18"/>
    </row>
    <row r="116" spans="1:6" ht="90" x14ac:dyDescent="0.25">
      <c r="A116" s="113">
        <v>104</v>
      </c>
      <c r="B116" s="77" t="s">
        <v>680</v>
      </c>
      <c r="C116" s="16"/>
      <c r="D116" s="75"/>
      <c r="E116" s="75"/>
      <c r="F116" s="18"/>
    </row>
    <row r="117" spans="1:6" ht="75" x14ac:dyDescent="0.25">
      <c r="A117" s="114">
        <v>105</v>
      </c>
      <c r="B117" s="77" t="s">
        <v>684</v>
      </c>
      <c r="C117" s="16"/>
      <c r="D117" s="75"/>
      <c r="E117" s="75"/>
      <c r="F117" s="18"/>
    </row>
    <row r="118" spans="1:6" ht="45" x14ac:dyDescent="0.25">
      <c r="A118" s="113">
        <v>106</v>
      </c>
      <c r="B118" s="77" t="s">
        <v>685</v>
      </c>
      <c r="C118" s="16"/>
      <c r="D118" s="75"/>
      <c r="E118" s="75"/>
      <c r="F118" s="18"/>
    </row>
    <row r="119" spans="1:6" ht="75" x14ac:dyDescent="0.25">
      <c r="A119" s="114">
        <v>107</v>
      </c>
      <c r="B119" s="77" t="s">
        <v>686</v>
      </c>
      <c r="C119" s="16"/>
      <c r="D119" s="75"/>
      <c r="E119" s="75"/>
      <c r="F119" s="18"/>
    </row>
    <row r="120" spans="1:6" ht="60" x14ac:dyDescent="0.25">
      <c r="A120" s="113">
        <v>108</v>
      </c>
      <c r="B120" s="77" t="s">
        <v>687</v>
      </c>
      <c r="C120" s="16"/>
      <c r="D120" s="75"/>
      <c r="E120" s="75"/>
      <c r="F120" s="18"/>
    </row>
    <row r="121" spans="1:6" ht="105" x14ac:dyDescent="0.25">
      <c r="A121" s="114">
        <v>109</v>
      </c>
      <c r="B121" s="76" t="s">
        <v>690</v>
      </c>
      <c r="C121" s="76"/>
      <c r="D121" s="75"/>
      <c r="E121" s="75"/>
      <c r="F121" s="75"/>
    </row>
    <row r="122" spans="1:6" ht="90" x14ac:dyDescent="0.25">
      <c r="A122" s="113">
        <v>110</v>
      </c>
      <c r="B122" s="76" t="s">
        <v>691</v>
      </c>
      <c r="C122" s="76"/>
      <c r="D122" s="75"/>
      <c r="E122" s="75"/>
      <c r="F122" s="75"/>
    </row>
    <row r="123" spans="1:6" ht="60.75" thickBot="1" x14ac:dyDescent="0.3">
      <c r="A123" s="114">
        <v>111</v>
      </c>
      <c r="B123" s="76" t="s">
        <v>695</v>
      </c>
      <c r="C123" s="76"/>
      <c r="D123" s="75"/>
      <c r="E123" s="75"/>
      <c r="F123" s="75"/>
    </row>
    <row r="124" spans="1:6" s="129" customFormat="1" ht="30" customHeight="1" thickBot="1" x14ac:dyDescent="0.3">
      <c r="A124" s="356" t="s">
        <v>701</v>
      </c>
      <c r="B124" s="357"/>
      <c r="C124" s="357"/>
      <c r="D124" s="357"/>
      <c r="E124" s="357"/>
      <c r="F124" s="358"/>
    </row>
    <row r="125" spans="1:6" ht="30" x14ac:dyDescent="0.25">
      <c r="A125" s="113">
        <v>112</v>
      </c>
      <c r="B125" s="90" t="s">
        <v>697</v>
      </c>
      <c r="C125" s="90"/>
      <c r="D125" s="84"/>
      <c r="E125" s="84"/>
      <c r="F125" s="84"/>
    </row>
    <row r="126" spans="1:6" ht="45" x14ac:dyDescent="0.25">
      <c r="A126" s="114">
        <v>113</v>
      </c>
      <c r="B126" s="76" t="s">
        <v>698</v>
      </c>
      <c r="C126" s="76"/>
      <c r="D126" s="75"/>
      <c r="E126" s="75"/>
      <c r="F126" s="75"/>
    </row>
    <row r="127" spans="1:6" ht="45" x14ac:dyDescent="0.25">
      <c r="A127" s="114">
        <v>114</v>
      </c>
      <c r="B127" s="76" t="s">
        <v>699</v>
      </c>
      <c r="C127" s="76"/>
      <c r="D127" s="75"/>
      <c r="E127" s="75"/>
      <c r="F127" s="75"/>
    </row>
    <row r="128" spans="1:6" ht="60" x14ac:dyDescent="0.25">
      <c r="A128" s="114">
        <v>115</v>
      </c>
      <c r="B128" s="16" t="s">
        <v>714</v>
      </c>
      <c r="C128" s="16"/>
      <c r="D128" s="75"/>
      <c r="E128" s="75"/>
      <c r="F128" s="75"/>
    </row>
  </sheetData>
  <mergeCells count="2736">
    <mergeCell ref="BC57:BH57"/>
    <mergeCell ref="BI57:BN57"/>
    <mergeCell ref="BO57:BT57"/>
    <mergeCell ref="BU57:BZ57"/>
    <mergeCell ref="CA57:CF57"/>
    <mergeCell ref="Y57:AD57"/>
    <mergeCell ref="AE57:AJ57"/>
    <mergeCell ref="AK57:AP57"/>
    <mergeCell ref="AQ57:AV57"/>
    <mergeCell ref="AW57:BB57"/>
    <mergeCell ref="A9:F9"/>
    <mergeCell ref="G57:L57"/>
    <mergeCell ref="M57:R57"/>
    <mergeCell ref="S57:X57"/>
    <mergeCell ref="A124:F124"/>
    <mergeCell ref="A57:F57"/>
    <mergeCell ref="A60:F60"/>
    <mergeCell ref="A62:F62"/>
    <mergeCell ref="A69:F69"/>
    <mergeCell ref="FS57:FX57"/>
    <mergeCell ref="FY57:GD57"/>
    <mergeCell ref="GE57:GJ57"/>
    <mergeCell ref="GK57:GP57"/>
    <mergeCell ref="GQ57:GV57"/>
    <mergeCell ref="EO57:ET57"/>
    <mergeCell ref="EU57:EZ57"/>
    <mergeCell ref="FA57:FF57"/>
    <mergeCell ref="FG57:FL57"/>
    <mergeCell ref="FM57:FR57"/>
    <mergeCell ref="DK57:DP57"/>
    <mergeCell ref="DQ57:DV57"/>
    <mergeCell ref="DW57:EB57"/>
    <mergeCell ref="EC57:EH57"/>
    <mergeCell ref="EI57:EN57"/>
    <mergeCell ref="CG57:CL57"/>
    <mergeCell ref="CM57:CR57"/>
    <mergeCell ref="CS57:CX57"/>
    <mergeCell ref="CY57:DD57"/>
    <mergeCell ref="DE57:DJ57"/>
    <mergeCell ref="KI57:KN57"/>
    <mergeCell ref="KO57:KT57"/>
    <mergeCell ref="KU57:KZ57"/>
    <mergeCell ref="LA57:LF57"/>
    <mergeCell ref="LG57:LL57"/>
    <mergeCell ref="JE57:JJ57"/>
    <mergeCell ref="JK57:JP57"/>
    <mergeCell ref="JQ57:JV57"/>
    <mergeCell ref="JW57:KB57"/>
    <mergeCell ref="KC57:KH57"/>
    <mergeCell ref="IA57:IF57"/>
    <mergeCell ref="IG57:IL57"/>
    <mergeCell ref="IM57:IR57"/>
    <mergeCell ref="IS57:IX57"/>
    <mergeCell ref="IY57:JD57"/>
    <mergeCell ref="GW57:HB57"/>
    <mergeCell ref="HC57:HH57"/>
    <mergeCell ref="HI57:HN57"/>
    <mergeCell ref="HO57:HT57"/>
    <mergeCell ref="HU57:HZ57"/>
    <mergeCell ref="OY57:PD57"/>
    <mergeCell ref="PE57:PJ57"/>
    <mergeCell ref="PK57:PP57"/>
    <mergeCell ref="PQ57:PV57"/>
    <mergeCell ref="PW57:QB57"/>
    <mergeCell ref="NU57:NZ57"/>
    <mergeCell ref="OA57:OF57"/>
    <mergeCell ref="OG57:OL57"/>
    <mergeCell ref="OM57:OR57"/>
    <mergeCell ref="OS57:OX57"/>
    <mergeCell ref="MQ57:MV57"/>
    <mergeCell ref="MW57:NB57"/>
    <mergeCell ref="NC57:NH57"/>
    <mergeCell ref="NI57:NN57"/>
    <mergeCell ref="NO57:NT57"/>
    <mergeCell ref="LM57:LR57"/>
    <mergeCell ref="LS57:LX57"/>
    <mergeCell ref="LY57:MD57"/>
    <mergeCell ref="ME57:MJ57"/>
    <mergeCell ref="MK57:MP57"/>
    <mergeCell ref="TO57:TT57"/>
    <mergeCell ref="TU57:TZ57"/>
    <mergeCell ref="UA57:UF57"/>
    <mergeCell ref="UG57:UL57"/>
    <mergeCell ref="UM57:UR57"/>
    <mergeCell ref="SK57:SP57"/>
    <mergeCell ref="SQ57:SV57"/>
    <mergeCell ref="SW57:TB57"/>
    <mergeCell ref="TC57:TH57"/>
    <mergeCell ref="TI57:TN57"/>
    <mergeCell ref="RG57:RL57"/>
    <mergeCell ref="RM57:RR57"/>
    <mergeCell ref="RS57:RX57"/>
    <mergeCell ref="RY57:SD57"/>
    <mergeCell ref="SE57:SJ57"/>
    <mergeCell ref="QC57:QH57"/>
    <mergeCell ref="QI57:QN57"/>
    <mergeCell ref="QO57:QT57"/>
    <mergeCell ref="QU57:QZ57"/>
    <mergeCell ref="RA57:RF57"/>
    <mergeCell ref="YE57:YJ57"/>
    <mergeCell ref="YK57:YP57"/>
    <mergeCell ref="YQ57:YV57"/>
    <mergeCell ref="YW57:ZB57"/>
    <mergeCell ref="ZC57:ZH57"/>
    <mergeCell ref="XA57:XF57"/>
    <mergeCell ref="XG57:XL57"/>
    <mergeCell ref="XM57:XR57"/>
    <mergeCell ref="XS57:XX57"/>
    <mergeCell ref="XY57:YD57"/>
    <mergeCell ref="VW57:WB57"/>
    <mergeCell ref="WC57:WH57"/>
    <mergeCell ref="WI57:WN57"/>
    <mergeCell ref="WO57:WT57"/>
    <mergeCell ref="WU57:WZ57"/>
    <mergeCell ref="US57:UX57"/>
    <mergeCell ref="UY57:VD57"/>
    <mergeCell ref="VE57:VJ57"/>
    <mergeCell ref="VK57:VP57"/>
    <mergeCell ref="VQ57:VV57"/>
    <mergeCell ref="ACU57:ACZ57"/>
    <mergeCell ref="ADA57:ADF57"/>
    <mergeCell ref="ADG57:ADL57"/>
    <mergeCell ref="ADM57:ADR57"/>
    <mergeCell ref="ADS57:ADX57"/>
    <mergeCell ref="ABQ57:ABV57"/>
    <mergeCell ref="ABW57:ACB57"/>
    <mergeCell ref="ACC57:ACH57"/>
    <mergeCell ref="ACI57:ACN57"/>
    <mergeCell ref="ACO57:ACT57"/>
    <mergeCell ref="AAM57:AAR57"/>
    <mergeCell ref="AAS57:AAX57"/>
    <mergeCell ref="AAY57:ABD57"/>
    <mergeCell ref="ABE57:ABJ57"/>
    <mergeCell ref="ABK57:ABP57"/>
    <mergeCell ref="ZI57:ZN57"/>
    <mergeCell ref="ZO57:ZT57"/>
    <mergeCell ref="ZU57:ZZ57"/>
    <mergeCell ref="AAA57:AAF57"/>
    <mergeCell ref="AAG57:AAL57"/>
    <mergeCell ref="AHK57:AHP57"/>
    <mergeCell ref="AHQ57:AHV57"/>
    <mergeCell ref="AHW57:AIB57"/>
    <mergeCell ref="AIC57:AIH57"/>
    <mergeCell ref="AII57:AIN57"/>
    <mergeCell ref="AGG57:AGL57"/>
    <mergeCell ref="AGM57:AGR57"/>
    <mergeCell ref="AGS57:AGX57"/>
    <mergeCell ref="AGY57:AHD57"/>
    <mergeCell ref="AHE57:AHJ57"/>
    <mergeCell ref="AFC57:AFH57"/>
    <mergeCell ref="AFI57:AFN57"/>
    <mergeCell ref="AFO57:AFT57"/>
    <mergeCell ref="AFU57:AFZ57"/>
    <mergeCell ref="AGA57:AGF57"/>
    <mergeCell ref="ADY57:AED57"/>
    <mergeCell ref="AEE57:AEJ57"/>
    <mergeCell ref="AEK57:AEP57"/>
    <mergeCell ref="AEQ57:AEV57"/>
    <mergeCell ref="AEW57:AFB57"/>
    <mergeCell ref="AMA57:AMF57"/>
    <mergeCell ref="AMG57:AML57"/>
    <mergeCell ref="AMM57:AMR57"/>
    <mergeCell ref="AMS57:AMX57"/>
    <mergeCell ref="AMY57:AND57"/>
    <mergeCell ref="AKW57:ALB57"/>
    <mergeCell ref="ALC57:ALH57"/>
    <mergeCell ref="ALI57:ALN57"/>
    <mergeCell ref="ALO57:ALT57"/>
    <mergeCell ref="ALU57:ALZ57"/>
    <mergeCell ref="AJS57:AJX57"/>
    <mergeCell ref="AJY57:AKD57"/>
    <mergeCell ref="AKE57:AKJ57"/>
    <mergeCell ref="AKK57:AKP57"/>
    <mergeCell ref="AKQ57:AKV57"/>
    <mergeCell ref="AIO57:AIT57"/>
    <mergeCell ref="AIU57:AIZ57"/>
    <mergeCell ref="AJA57:AJF57"/>
    <mergeCell ref="AJG57:AJL57"/>
    <mergeCell ref="AJM57:AJR57"/>
    <mergeCell ref="AQQ57:AQV57"/>
    <mergeCell ref="AQW57:ARB57"/>
    <mergeCell ref="ARC57:ARH57"/>
    <mergeCell ref="ARI57:ARN57"/>
    <mergeCell ref="ARO57:ART57"/>
    <mergeCell ref="APM57:APR57"/>
    <mergeCell ref="APS57:APX57"/>
    <mergeCell ref="APY57:AQD57"/>
    <mergeCell ref="AQE57:AQJ57"/>
    <mergeCell ref="AQK57:AQP57"/>
    <mergeCell ref="AOI57:AON57"/>
    <mergeCell ref="AOO57:AOT57"/>
    <mergeCell ref="AOU57:AOZ57"/>
    <mergeCell ref="APA57:APF57"/>
    <mergeCell ref="APG57:APL57"/>
    <mergeCell ref="ANE57:ANJ57"/>
    <mergeCell ref="ANK57:ANP57"/>
    <mergeCell ref="ANQ57:ANV57"/>
    <mergeCell ref="ANW57:AOB57"/>
    <mergeCell ref="AOC57:AOH57"/>
    <mergeCell ref="AVG57:AVL57"/>
    <mergeCell ref="AVM57:AVR57"/>
    <mergeCell ref="AVS57:AVX57"/>
    <mergeCell ref="AVY57:AWD57"/>
    <mergeCell ref="AWE57:AWJ57"/>
    <mergeCell ref="AUC57:AUH57"/>
    <mergeCell ref="AUI57:AUN57"/>
    <mergeCell ref="AUO57:AUT57"/>
    <mergeCell ref="AUU57:AUZ57"/>
    <mergeCell ref="AVA57:AVF57"/>
    <mergeCell ref="ASY57:ATD57"/>
    <mergeCell ref="ATE57:ATJ57"/>
    <mergeCell ref="ATK57:ATP57"/>
    <mergeCell ref="ATQ57:ATV57"/>
    <mergeCell ref="ATW57:AUB57"/>
    <mergeCell ref="ARU57:ARZ57"/>
    <mergeCell ref="ASA57:ASF57"/>
    <mergeCell ref="ASG57:ASL57"/>
    <mergeCell ref="ASM57:ASR57"/>
    <mergeCell ref="ASS57:ASX57"/>
    <mergeCell ref="AZW57:BAB57"/>
    <mergeCell ref="BAC57:BAH57"/>
    <mergeCell ref="BAI57:BAN57"/>
    <mergeCell ref="BAO57:BAT57"/>
    <mergeCell ref="BAU57:BAZ57"/>
    <mergeCell ref="AYS57:AYX57"/>
    <mergeCell ref="AYY57:AZD57"/>
    <mergeCell ref="AZE57:AZJ57"/>
    <mergeCell ref="AZK57:AZP57"/>
    <mergeCell ref="AZQ57:AZV57"/>
    <mergeCell ref="AXO57:AXT57"/>
    <mergeCell ref="AXU57:AXZ57"/>
    <mergeCell ref="AYA57:AYF57"/>
    <mergeCell ref="AYG57:AYL57"/>
    <mergeCell ref="AYM57:AYR57"/>
    <mergeCell ref="AWK57:AWP57"/>
    <mergeCell ref="AWQ57:AWV57"/>
    <mergeCell ref="AWW57:AXB57"/>
    <mergeCell ref="AXC57:AXH57"/>
    <mergeCell ref="AXI57:AXN57"/>
    <mergeCell ref="BEM57:BER57"/>
    <mergeCell ref="BES57:BEX57"/>
    <mergeCell ref="BEY57:BFD57"/>
    <mergeCell ref="BFE57:BFJ57"/>
    <mergeCell ref="BFK57:BFP57"/>
    <mergeCell ref="BDI57:BDN57"/>
    <mergeCell ref="BDO57:BDT57"/>
    <mergeCell ref="BDU57:BDZ57"/>
    <mergeCell ref="BEA57:BEF57"/>
    <mergeCell ref="BEG57:BEL57"/>
    <mergeCell ref="BCE57:BCJ57"/>
    <mergeCell ref="BCK57:BCP57"/>
    <mergeCell ref="BCQ57:BCV57"/>
    <mergeCell ref="BCW57:BDB57"/>
    <mergeCell ref="BDC57:BDH57"/>
    <mergeCell ref="BBA57:BBF57"/>
    <mergeCell ref="BBG57:BBL57"/>
    <mergeCell ref="BBM57:BBR57"/>
    <mergeCell ref="BBS57:BBX57"/>
    <mergeCell ref="BBY57:BCD57"/>
    <mergeCell ref="BJC57:BJH57"/>
    <mergeCell ref="BJI57:BJN57"/>
    <mergeCell ref="BJO57:BJT57"/>
    <mergeCell ref="BJU57:BJZ57"/>
    <mergeCell ref="BKA57:BKF57"/>
    <mergeCell ref="BHY57:BID57"/>
    <mergeCell ref="BIE57:BIJ57"/>
    <mergeCell ref="BIK57:BIP57"/>
    <mergeCell ref="BIQ57:BIV57"/>
    <mergeCell ref="BIW57:BJB57"/>
    <mergeCell ref="BGU57:BGZ57"/>
    <mergeCell ref="BHA57:BHF57"/>
    <mergeCell ref="BHG57:BHL57"/>
    <mergeCell ref="BHM57:BHR57"/>
    <mergeCell ref="BHS57:BHX57"/>
    <mergeCell ref="BFQ57:BFV57"/>
    <mergeCell ref="BFW57:BGB57"/>
    <mergeCell ref="BGC57:BGH57"/>
    <mergeCell ref="BGI57:BGN57"/>
    <mergeCell ref="BGO57:BGT57"/>
    <mergeCell ref="BNS57:BNX57"/>
    <mergeCell ref="BNY57:BOD57"/>
    <mergeCell ref="BOE57:BOJ57"/>
    <mergeCell ref="BOK57:BOP57"/>
    <mergeCell ref="BOQ57:BOV57"/>
    <mergeCell ref="BMO57:BMT57"/>
    <mergeCell ref="BMU57:BMZ57"/>
    <mergeCell ref="BNA57:BNF57"/>
    <mergeCell ref="BNG57:BNL57"/>
    <mergeCell ref="BNM57:BNR57"/>
    <mergeCell ref="BLK57:BLP57"/>
    <mergeCell ref="BLQ57:BLV57"/>
    <mergeCell ref="BLW57:BMB57"/>
    <mergeCell ref="BMC57:BMH57"/>
    <mergeCell ref="BMI57:BMN57"/>
    <mergeCell ref="BKG57:BKL57"/>
    <mergeCell ref="BKM57:BKR57"/>
    <mergeCell ref="BKS57:BKX57"/>
    <mergeCell ref="BKY57:BLD57"/>
    <mergeCell ref="BLE57:BLJ57"/>
    <mergeCell ref="BSI57:BSN57"/>
    <mergeCell ref="BSO57:BST57"/>
    <mergeCell ref="BSU57:BSZ57"/>
    <mergeCell ref="BTA57:BTF57"/>
    <mergeCell ref="BTG57:BTL57"/>
    <mergeCell ref="BRE57:BRJ57"/>
    <mergeCell ref="BRK57:BRP57"/>
    <mergeCell ref="BRQ57:BRV57"/>
    <mergeCell ref="BRW57:BSB57"/>
    <mergeCell ref="BSC57:BSH57"/>
    <mergeCell ref="BQA57:BQF57"/>
    <mergeCell ref="BQG57:BQL57"/>
    <mergeCell ref="BQM57:BQR57"/>
    <mergeCell ref="BQS57:BQX57"/>
    <mergeCell ref="BQY57:BRD57"/>
    <mergeCell ref="BOW57:BPB57"/>
    <mergeCell ref="BPC57:BPH57"/>
    <mergeCell ref="BPI57:BPN57"/>
    <mergeCell ref="BPO57:BPT57"/>
    <mergeCell ref="BPU57:BPZ57"/>
    <mergeCell ref="BWY57:BXD57"/>
    <mergeCell ref="BXE57:BXJ57"/>
    <mergeCell ref="BXK57:BXP57"/>
    <mergeCell ref="BXQ57:BXV57"/>
    <mergeCell ref="BXW57:BYB57"/>
    <mergeCell ref="BVU57:BVZ57"/>
    <mergeCell ref="BWA57:BWF57"/>
    <mergeCell ref="BWG57:BWL57"/>
    <mergeCell ref="BWM57:BWR57"/>
    <mergeCell ref="BWS57:BWX57"/>
    <mergeCell ref="BUQ57:BUV57"/>
    <mergeCell ref="BUW57:BVB57"/>
    <mergeCell ref="BVC57:BVH57"/>
    <mergeCell ref="BVI57:BVN57"/>
    <mergeCell ref="BVO57:BVT57"/>
    <mergeCell ref="BTM57:BTR57"/>
    <mergeCell ref="BTS57:BTX57"/>
    <mergeCell ref="BTY57:BUD57"/>
    <mergeCell ref="BUE57:BUJ57"/>
    <mergeCell ref="BUK57:BUP57"/>
    <mergeCell ref="CBO57:CBT57"/>
    <mergeCell ref="CBU57:CBZ57"/>
    <mergeCell ref="CCA57:CCF57"/>
    <mergeCell ref="CCG57:CCL57"/>
    <mergeCell ref="CCM57:CCR57"/>
    <mergeCell ref="CAK57:CAP57"/>
    <mergeCell ref="CAQ57:CAV57"/>
    <mergeCell ref="CAW57:CBB57"/>
    <mergeCell ref="CBC57:CBH57"/>
    <mergeCell ref="CBI57:CBN57"/>
    <mergeCell ref="BZG57:BZL57"/>
    <mergeCell ref="BZM57:BZR57"/>
    <mergeCell ref="BZS57:BZX57"/>
    <mergeCell ref="BZY57:CAD57"/>
    <mergeCell ref="CAE57:CAJ57"/>
    <mergeCell ref="BYC57:BYH57"/>
    <mergeCell ref="BYI57:BYN57"/>
    <mergeCell ref="BYO57:BYT57"/>
    <mergeCell ref="BYU57:BYZ57"/>
    <mergeCell ref="BZA57:BZF57"/>
    <mergeCell ref="CGE57:CGJ57"/>
    <mergeCell ref="CGK57:CGP57"/>
    <mergeCell ref="CGQ57:CGV57"/>
    <mergeCell ref="CGW57:CHB57"/>
    <mergeCell ref="CHC57:CHH57"/>
    <mergeCell ref="CFA57:CFF57"/>
    <mergeCell ref="CFG57:CFL57"/>
    <mergeCell ref="CFM57:CFR57"/>
    <mergeCell ref="CFS57:CFX57"/>
    <mergeCell ref="CFY57:CGD57"/>
    <mergeCell ref="CDW57:CEB57"/>
    <mergeCell ref="CEC57:CEH57"/>
    <mergeCell ref="CEI57:CEN57"/>
    <mergeCell ref="CEO57:CET57"/>
    <mergeCell ref="CEU57:CEZ57"/>
    <mergeCell ref="CCS57:CCX57"/>
    <mergeCell ref="CCY57:CDD57"/>
    <mergeCell ref="CDE57:CDJ57"/>
    <mergeCell ref="CDK57:CDP57"/>
    <mergeCell ref="CDQ57:CDV57"/>
    <mergeCell ref="CKU57:CKZ57"/>
    <mergeCell ref="CLA57:CLF57"/>
    <mergeCell ref="CLG57:CLL57"/>
    <mergeCell ref="CLM57:CLR57"/>
    <mergeCell ref="CLS57:CLX57"/>
    <mergeCell ref="CJQ57:CJV57"/>
    <mergeCell ref="CJW57:CKB57"/>
    <mergeCell ref="CKC57:CKH57"/>
    <mergeCell ref="CKI57:CKN57"/>
    <mergeCell ref="CKO57:CKT57"/>
    <mergeCell ref="CIM57:CIR57"/>
    <mergeCell ref="CIS57:CIX57"/>
    <mergeCell ref="CIY57:CJD57"/>
    <mergeCell ref="CJE57:CJJ57"/>
    <mergeCell ref="CJK57:CJP57"/>
    <mergeCell ref="CHI57:CHN57"/>
    <mergeCell ref="CHO57:CHT57"/>
    <mergeCell ref="CHU57:CHZ57"/>
    <mergeCell ref="CIA57:CIF57"/>
    <mergeCell ref="CIG57:CIL57"/>
    <mergeCell ref="CPK57:CPP57"/>
    <mergeCell ref="CPQ57:CPV57"/>
    <mergeCell ref="CPW57:CQB57"/>
    <mergeCell ref="CQC57:CQH57"/>
    <mergeCell ref="CQI57:CQN57"/>
    <mergeCell ref="COG57:COL57"/>
    <mergeCell ref="COM57:COR57"/>
    <mergeCell ref="COS57:COX57"/>
    <mergeCell ref="COY57:CPD57"/>
    <mergeCell ref="CPE57:CPJ57"/>
    <mergeCell ref="CNC57:CNH57"/>
    <mergeCell ref="CNI57:CNN57"/>
    <mergeCell ref="CNO57:CNT57"/>
    <mergeCell ref="CNU57:CNZ57"/>
    <mergeCell ref="COA57:COF57"/>
    <mergeCell ref="CLY57:CMD57"/>
    <mergeCell ref="CME57:CMJ57"/>
    <mergeCell ref="CMK57:CMP57"/>
    <mergeCell ref="CMQ57:CMV57"/>
    <mergeCell ref="CMW57:CNB57"/>
    <mergeCell ref="CUA57:CUF57"/>
    <mergeCell ref="CUG57:CUL57"/>
    <mergeCell ref="CUM57:CUR57"/>
    <mergeCell ref="CUS57:CUX57"/>
    <mergeCell ref="CUY57:CVD57"/>
    <mergeCell ref="CSW57:CTB57"/>
    <mergeCell ref="CTC57:CTH57"/>
    <mergeCell ref="CTI57:CTN57"/>
    <mergeCell ref="CTO57:CTT57"/>
    <mergeCell ref="CTU57:CTZ57"/>
    <mergeCell ref="CRS57:CRX57"/>
    <mergeCell ref="CRY57:CSD57"/>
    <mergeCell ref="CSE57:CSJ57"/>
    <mergeCell ref="CSK57:CSP57"/>
    <mergeCell ref="CSQ57:CSV57"/>
    <mergeCell ref="CQO57:CQT57"/>
    <mergeCell ref="CQU57:CQZ57"/>
    <mergeCell ref="CRA57:CRF57"/>
    <mergeCell ref="CRG57:CRL57"/>
    <mergeCell ref="CRM57:CRR57"/>
    <mergeCell ref="CYQ57:CYV57"/>
    <mergeCell ref="CYW57:CZB57"/>
    <mergeCell ref="CZC57:CZH57"/>
    <mergeCell ref="CZI57:CZN57"/>
    <mergeCell ref="CZO57:CZT57"/>
    <mergeCell ref="CXM57:CXR57"/>
    <mergeCell ref="CXS57:CXX57"/>
    <mergeCell ref="CXY57:CYD57"/>
    <mergeCell ref="CYE57:CYJ57"/>
    <mergeCell ref="CYK57:CYP57"/>
    <mergeCell ref="CWI57:CWN57"/>
    <mergeCell ref="CWO57:CWT57"/>
    <mergeCell ref="CWU57:CWZ57"/>
    <mergeCell ref="CXA57:CXF57"/>
    <mergeCell ref="CXG57:CXL57"/>
    <mergeCell ref="CVE57:CVJ57"/>
    <mergeCell ref="CVK57:CVP57"/>
    <mergeCell ref="CVQ57:CVV57"/>
    <mergeCell ref="CVW57:CWB57"/>
    <mergeCell ref="CWC57:CWH57"/>
    <mergeCell ref="DDG57:DDL57"/>
    <mergeCell ref="DDM57:DDR57"/>
    <mergeCell ref="DDS57:DDX57"/>
    <mergeCell ref="DDY57:DED57"/>
    <mergeCell ref="DEE57:DEJ57"/>
    <mergeCell ref="DCC57:DCH57"/>
    <mergeCell ref="DCI57:DCN57"/>
    <mergeCell ref="DCO57:DCT57"/>
    <mergeCell ref="DCU57:DCZ57"/>
    <mergeCell ref="DDA57:DDF57"/>
    <mergeCell ref="DAY57:DBD57"/>
    <mergeCell ref="DBE57:DBJ57"/>
    <mergeCell ref="DBK57:DBP57"/>
    <mergeCell ref="DBQ57:DBV57"/>
    <mergeCell ref="DBW57:DCB57"/>
    <mergeCell ref="CZU57:CZZ57"/>
    <mergeCell ref="DAA57:DAF57"/>
    <mergeCell ref="DAG57:DAL57"/>
    <mergeCell ref="DAM57:DAR57"/>
    <mergeCell ref="DAS57:DAX57"/>
    <mergeCell ref="DHW57:DIB57"/>
    <mergeCell ref="DIC57:DIH57"/>
    <mergeCell ref="DII57:DIN57"/>
    <mergeCell ref="DIO57:DIT57"/>
    <mergeCell ref="DIU57:DIZ57"/>
    <mergeCell ref="DGS57:DGX57"/>
    <mergeCell ref="DGY57:DHD57"/>
    <mergeCell ref="DHE57:DHJ57"/>
    <mergeCell ref="DHK57:DHP57"/>
    <mergeCell ref="DHQ57:DHV57"/>
    <mergeCell ref="DFO57:DFT57"/>
    <mergeCell ref="DFU57:DFZ57"/>
    <mergeCell ref="DGA57:DGF57"/>
    <mergeCell ref="DGG57:DGL57"/>
    <mergeCell ref="DGM57:DGR57"/>
    <mergeCell ref="DEK57:DEP57"/>
    <mergeCell ref="DEQ57:DEV57"/>
    <mergeCell ref="DEW57:DFB57"/>
    <mergeCell ref="DFC57:DFH57"/>
    <mergeCell ref="DFI57:DFN57"/>
    <mergeCell ref="DMM57:DMR57"/>
    <mergeCell ref="DMS57:DMX57"/>
    <mergeCell ref="DMY57:DND57"/>
    <mergeCell ref="DNE57:DNJ57"/>
    <mergeCell ref="DNK57:DNP57"/>
    <mergeCell ref="DLI57:DLN57"/>
    <mergeCell ref="DLO57:DLT57"/>
    <mergeCell ref="DLU57:DLZ57"/>
    <mergeCell ref="DMA57:DMF57"/>
    <mergeCell ref="DMG57:DML57"/>
    <mergeCell ref="DKE57:DKJ57"/>
    <mergeCell ref="DKK57:DKP57"/>
    <mergeCell ref="DKQ57:DKV57"/>
    <mergeCell ref="DKW57:DLB57"/>
    <mergeCell ref="DLC57:DLH57"/>
    <mergeCell ref="DJA57:DJF57"/>
    <mergeCell ref="DJG57:DJL57"/>
    <mergeCell ref="DJM57:DJR57"/>
    <mergeCell ref="DJS57:DJX57"/>
    <mergeCell ref="DJY57:DKD57"/>
    <mergeCell ref="DRC57:DRH57"/>
    <mergeCell ref="DRI57:DRN57"/>
    <mergeCell ref="DRO57:DRT57"/>
    <mergeCell ref="DRU57:DRZ57"/>
    <mergeCell ref="DSA57:DSF57"/>
    <mergeCell ref="DPY57:DQD57"/>
    <mergeCell ref="DQE57:DQJ57"/>
    <mergeCell ref="DQK57:DQP57"/>
    <mergeCell ref="DQQ57:DQV57"/>
    <mergeCell ref="DQW57:DRB57"/>
    <mergeCell ref="DOU57:DOZ57"/>
    <mergeCell ref="DPA57:DPF57"/>
    <mergeCell ref="DPG57:DPL57"/>
    <mergeCell ref="DPM57:DPR57"/>
    <mergeCell ref="DPS57:DPX57"/>
    <mergeCell ref="DNQ57:DNV57"/>
    <mergeCell ref="DNW57:DOB57"/>
    <mergeCell ref="DOC57:DOH57"/>
    <mergeCell ref="DOI57:DON57"/>
    <mergeCell ref="DOO57:DOT57"/>
    <mergeCell ref="DVS57:DVX57"/>
    <mergeCell ref="DVY57:DWD57"/>
    <mergeCell ref="DWE57:DWJ57"/>
    <mergeCell ref="DWK57:DWP57"/>
    <mergeCell ref="DWQ57:DWV57"/>
    <mergeCell ref="DUO57:DUT57"/>
    <mergeCell ref="DUU57:DUZ57"/>
    <mergeCell ref="DVA57:DVF57"/>
    <mergeCell ref="DVG57:DVL57"/>
    <mergeCell ref="DVM57:DVR57"/>
    <mergeCell ref="DTK57:DTP57"/>
    <mergeCell ref="DTQ57:DTV57"/>
    <mergeCell ref="DTW57:DUB57"/>
    <mergeCell ref="DUC57:DUH57"/>
    <mergeCell ref="DUI57:DUN57"/>
    <mergeCell ref="DSG57:DSL57"/>
    <mergeCell ref="DSM57:DSR57"/>
    <mergeCell ref="DSS57:DSX57"/>
    <mergeCell ref="DSY57:DTD57"/>
    <mergeCell ref="DTE57:DTJ57"/>
    <mergeCell ref="EAI57:EAN57"/>
    <mergeCell ref="EAO57:EAT57"/>
    <mergeCell ref="EAU57:EAZ57"/>
    <mergeCell ref="EBA57:EBF57"/>
    <mergeCell ref="EBG57:EBL57"/>
    <mergeCell ref="DZE57:DZJ57"/>
    <mergeCell ref="DZK57:DZP57"/>
    <mergeCell ref="DZQ57:DZV57"/>
    <mergeCell ref="DZW57:EAB57"/>
    <mergeCell ref="EAC57:EAH57"/>
    <mergeCell ref="DYA57:DYF57"/>
    <mergeCell ref="DYG57:DYL57"/>
    <mergeCell ref="DYM57:DYR57"/>
    <mergeCell ref="DYS57:DYX57"/>
    <mergeCell ref="DYY57:DZD57"/>
    <mergeCell ref="DWW57:DXB57"/>
    <mergeCell ref="DXC57:DXH57"/>
    <mergeCell ref="DXI57:DXN57"/>
    <mergeCell ref="DXO57:DXT57"/>
    <mergeCell ref="DXU57:DXZ57"/>
    <mergeCell ref="EEY57:EFD57"/>
    <mergeCell ref="EFE57:EFJ57"/>
    <mergeCell ref="EFK57:EFP57"/>
    <mergeCell ref="EFQ57:EFV57"/>
    <mergeCell ref="EFW57:EGB57"/>
    <mergeCell ref="EDU57:EDZ57"/>
    <mergeCell ref="EEA57:EEF57"/>
    <mergeCell ref="EEG57:EEL57"/>
    <mergeCell ref="EEM57:EER57"/>
    <mergeCell ref="EES57:EEX57"/>
    <mergeCell ref="ECQ57:ECV57"/>
    <mergeCell ref="ECW57:EDB57"/>
    <mergeCell ref="EDC57:EDH57"/>
    <mergeCell ref="EDI57:EDN57"/>
    <mergeCell ref="EDO57:EDT57"/>
    <mergeCell ref="EBM57:EBR57"/>
    <mergeCell ref="EBS57:EBX57"/>
    <mergeCell ref="EBY57:ECD57"/>
    <mergeCell ref="ECE57:ECJ57"/>
    <mergeCell ref="ECK57:ECP57"/>
    <mergeCell ref="EJO57:EJT57"/>
    <mergeCell ref="EJU57:EJZ57"/>
    <mergeCell ref="EKA57:EKF57"/>
    <mergeCell ref="EKG57:EKL57"/>
    <mergeCell ref="EKM57:EKR57"/>
    <mergeCell ref="EIK57:EIP57"/>
    <mergeCell ref="EIQ57:EIV57"/>
    <mergeCell ref="EIW57:EJB57"/>
    <mergeCell ref="EJC57:EJH57"/>
    <mergeCell ref="EJI57:EJN57"/>
    <mergeCell ref="EHG57:EHL57"/>
    <mergeCell ref="EHM57:EHR57"/>
    <mergeCell ref="EHS57:EHX57"/>
    <mergeCell ref="EHY57:EID57"/>
    <mergeCell ref="EIE57:EIJ57"/>
    <mergeCell ref="EGC57:EGH57"/>
    <mergeCell ref="EGI57:EGN57"/>
    <mergeCell ref="EGO57:EGT57"/>
    <mergeCell ref="EGU57:EGZ57"/>
    <mergeCell ref="EHA57:EHF57"/>
    <mergeCell ref="EOE57:EOJ57"/>
    <mergeCell ref="EOK57:EOP57"/>
    <mergeCell ref="EOQ57:EOV57"/>
    <mergeCell ref="EOW57:EPB57"/>
    <mergeCell ref="EPC57:EPH57"/>
    <mergeCell ref="ENA57:ENF57"/>
    <mergeCell ref="ENG57:ENL57"/>
    <mergeCell ref="ENM57:ENR57"/>
    <mergeCell ref="ENS57:ENX57"/>
    <mergeCell ref="ENY57:EOD57"/>
    <mergeCell ref="ELW57:EMB57"/>
    <mergeCell ref="EMC57:EMH57"/>
    <mergeCell ref="EMI57:EMN57"/>
    <mergeCell ref="EMO57:EMT57"/>
    <mergeCell ref="EMU57:EMZ57"/>
    <mergeCell ref="EKS57:EKX57"/>
    <mergeCell ref="EKY57:ELD57"/>
    <mergeCell ref="ELE57:ELJ57"/>
    <mergeCell ref="ELK57:ELP57"/>
    <mergeCell ref="ELQ57:ELV57"/>
    <mergeCell ref="ESU57:ESZ57"/>
    <mergeCell ref="ETA57:ETF57"/>
    <mergeCell ref="ETG57:ETL57"/>
    <mergeCell ref="ETM57:ETR57"/>
    <mergeCell ref="ETS57:ETX57"/>
    <mergeCell ref="ERQ57:ERV57"/>
    <mergeCell ref="ERW57:ESB57"/>
    <mergeCell ref="ESC57:ESH57"/>
    <mergeCell ref="ESI57:ESN57"/>
    <mergeCell ref="ESO57:EST57"/>
    <mergeCell ref="EQM57:EQR57"/>
    <mergeCell ref="EQS57:EQX57"/>
    <mergeCell ref="EQY57:ERD57"/>
    <mergeCell ref="ERE57:ERJ57"/>
    <mergeCell ref="ERK57:ERP57"/>
    <mergeCell ref="EPI57:EPN57"/>
    <mergeCell ref="EPO57:EPT57"/>
    <mergeCell ref="EPU57:EPZ57"/>
    <mergeCell ref="EQA57:EQF57"/>
    <mergeCell ref="EQG57:EQL57"/>
    <mergeCell ref="EXK57:EXP57"/>
    <mergeCell ref="EXQ57:EXV57"/>
    <mergeCell ref="EXW57:EYB57"/>
    <mergeCell ref="EYC57:EYH57"/>
    <mergeCell ref="EYI57:EYN57"/>
    <mergeCell ref="EWG57:EWL57"/>
    <mergeCell ref="EWM57:EWR57"/>
    <mergeCell ref="EWS57:EWX57"/>
    <mergeCell ref="EWY57:EXD57"/>
    <mergeCell ref="EXE57:EXJ57"/>
    <mergeCell ref="EVC57:EVH57"/>
    <mergeCell ref="EVI57:EVN57"/>
    <mergeCell ref="EVO57:EVT57"/>
    <mergeCell ref="EVU57:EVZ57"/>
    <mergeCell ref="EWA57:EWF57"/>
    <mergeCell ref="ETY57:EUD57"/>
    <mergeCell ref="EUE57:EUJ57"/>
    <mergeCell ref="EUK57:EUP57"/>
    <mergeCell ref="EUQ57:EUV57"/>
    <mergeCell ref="EUW57:EVB57"/>
    <mergeCell ref="FCA57:FCF57"/>
    <mergeCell ref="FCG57:FCL57"/>
    <mergeCell ref="FCM57:FCR57"/>
    <mergeCell ref="FCS57:FCX57"/>
    <mergeCell ref="FCY57:FDD57"/>
    <mergeCell ref="FAW57:FBB57"/>
    <mergeCell ref="FBC57:FBH57"/>
    <mergeCell ref="FBI57:FBN57"/>
    <mergeCell ref="FBO57:FBT57"/>
    <mergeCell ref="FBU57:FBZ57"/>
    <mergeCell ref="EZS57:EZX57"/>
    <mergeCell ref="EZY57:FAD57"/>
    <mergeCell ref="FAE57:FAJ57"/>
    <mergeCell ref="FAK57:FAP57"/>
    <mergeCell ref="FAQ57:FAV57"/>
    <mergeCell ref="EYO57:EYT57"/>
    <mergeCell ref="EYU57:EYZ57"/>
    <mergeCell ref="EZA57:EZF57"/>
    <mergeCell ref="EZG57:EZL57"/>
    <mergeCell ref="EZM57:EZR57"/>
    <mergeCell ref="FGQ57:FGV57"/>
    <mergeCell ref="FGW57:FHB57"/>
    <mergeCell ref="FHC57:FHH57"/>
    <mergeCell ref="FHI57:FHN57"/>
    <mergeCell ref="FHO57:FHT57"/>
    <mergeCell ref="FFM57:FFR57"/>
    <mergeCell ref="FFS57:FFX57"/>
    <mergeCell ref="FFY57:FGD57"/>
    <mergeCell ref="FGE57:FGJ57"/>
    <mergeCell ref="FGK57:FGP57"/>
    <mergeCell ref="FEI57:FEN57"/>
    <mergeCell ref="FEO57:FET57"/>
    <mergeCell ref="FEU57:FEZ57"/>
    <mergeCell ref="FFA57:FFF57"/>
    <mergeCell ref="FFG57:FFL57"/>
    <mergeCell ref="FDE57:FDJ57"/>
    <mergeCell ref="FDK57:FDP57"/>
    <mergeCell ref="FDQ57:FDV57"/>
    <mergeCell ref="FDW57:FEB57"/>
    <mergeCell ref="FEC57:FEH57"/>
    <mergeCell ref="FLG57:FLL57"/>
    <mergeCell ref="FLM57:FLR57"/>
    <mergeCell ref="FLS57:FLX57"/>
    <mergeCell ref="FLY57:FMD57"/>
    <mergeCell ref="FME57:FMJ57"/>
    <mergeCell ref="FKC57:FKH57"/>
    <mergeCell ref="FKI57:FKN57"/>
    <mergeCell ref="FKO57:FKT57"/>
    <mergeCell ref="FKU57:FKZ57"/>
    <mergeCell ref="FLA57:FLF57"/>
    <mergeCell ref="FIY57:FJD57"/>
    <mergeCell ref="FJE57:FJJ57"/>
    <mergeCell ref="FJK57:FJP57"/>
    <mergeCell ref="FJQ57:FJV57"/>
    <mergeCell ref="FJW57:FKB57"/>
    <mergeCell ref="FHU57:FHZ57"/>
    <mergeCell ref="FIA57:FIF57"/>
    <mergeCell ref="FIG57:FIL57"/>
    <mergeCell ref="FIM57:FIR57"/>
    <mergeCell ref="FIS57:FIX57"/>
    <mergeCell ref="FPW57:FQB57"/>
    <mergeCell ref="FQC57:FQH57"/>
    <mergeCell ref="FQI57:FQN57"/>
    <mergeCell ref="FQO57:FQT57"/>
    <mergeCell ref="FQU57:FQZ57"/>
    <mergeCell ref="FOS57:FOX57"/>
    <mergeCell ref="FOY57:FPD57"/>
    <mergeCell ref="FPE57:FPJ57"/>
    <mergeCell ref="FPK57:FPP57"/>
    <mergeCell ref="FPQ57:FPV57"/>
    <mergeCell ref="FNO57:FNT57"/>
    <mergeCell ref="FNU57:FNZ57"/>
    <mergeCell ref="FOA57:FOF57"/>
    <mergeCell ref="FOG57:FOL57"/>
    <mergeCell ref="FOM57:FOR57"/>
    <mergeCell ref="FMK57:FMP57"/>
    <mergeCell ref="FMQ57:FMV57"/>
    <mergeCell ref="FMW57:FNB57"/>
    <mergeCell ref="FNC57:FNH57"/>
    <mergeCell ref="FNI57:FNN57"/>
    <mergeCell ref="FUM57:FUR57"/>
    <mergeCell ref="FUS57:FUX57"/>
    <mergeCell ref="FUY57:FVD57"/>
    <mergeCell ref="FVE57:FVJ57"/>
    <mergeCell ref="FVK57:FVP57"/>
    <mergeCell ref="FTI57:FTN57"/>
    <mergeCell ref="FTO57:FTT57"/>
    <mergeCell ref="FTU57:FTZ57"/>
    <mergeCell ref="FUA57:FUF57"/>
    <mergeCell ref="FUG57:FUL57"/>
    <mergeCell ref="FSE57:FSJ57"/>
    <mergeCell ref="FSK57:FSP57"/>
    <mergeCell ref="FSQ57:FSV57"/>
    <mergeCell ref="FSW57:FTB57"/>
    <mergeCell ref="FTC57:FTH57"/>
    <mergeCell ref="FRA57:FRF57"/>
    <mergeCell ref="FRG57:FRL57"/>
    <mergeCell ref="FRM57:FRR57"/>
    <mergeCell ref="FRS57:FRX57"/>
    <mergeCell ref="FRY57:FSD57"/>
    <mergeCell ref="FZC57:FZH57"/>
    <mergeCell ref="FZI57:FZN57"/>
    <mergeCell ref="FZO57:FZT57"/>
    <mergeCell ref="FZU57:FZZ57"/>
    <mergeCell ref="GAA57:GAF57"/>
    <mergeCell ref="FXY57:FYD57"/>
    <mergeCell ref="FYE57:FYJ57"/>
    <mergeCell ref="FYK57:FYP57"/>
    <mergeCell ref="FYQ57:FYV57"/>
    <mergeCell ref="FYW57:FZB57"/>
    <mergeCell ref="FWU57:FWZ57"/>
    <mergeCell ref="FXA57:FXF57"/>
    <mergeCell ref="FXG57:FXL57"/>
    <mergeCell ref="FXM57:FXR57"/>
    <mergeCell ref="FXS57:FXX57"/>
    <mergeCell ref="FVQ57:FVV57"/>
    <mergeCell ref="FVW57:FWB57"/>
    <mergeCell ref="FWC57:FWH57"/>
    <mergeCell ref="FWI57:FWN57"/>
    <mergeCell ref="FWO57:FWT57"/>
    <mergeCell ref="GDS57:GDX57"/>
    <mergeCell ref="GDY57:GED57"/>
    <mergeCell ref="GEE57:GEJ57"/>
    <mergeCell ref="GEK57:GEP57"/>
    <mergeCell ref="GEQ57:GEV57"/>
    <mergeCell ref="GCO57:GCT57"/>
    <mergeCell ref="GCU57:GCZ57"/>
    <mergeCell ref="GDA57:GDF57"/>
    <mergeCell ref="GDG57:GDL57"/>
    <mergeCell ref="GDM57:GDR57"/>
    <mergeCell ref="GBK57:GBP57"/>
    <mergeCell ref="GBQ57:GBV57"/>
    <mergeCell ref="GBW57:GCB57"/>
    <mergeCell ref="GCC57:GCH57"/>
    <mergeCell ref="GCI57:GCN57"/>
    <mergeCell ref="GAG57:GAL57"/>
    <mergeCell ref="GAM57:GAR57"/>
    <mergeCell ref="GAS57:GAX57"/>
    <mergeCell ref="GAY57:GBD57"/>
    <mergeCell ref="GBE57:GBJ57"/>
    <mergeCell ref="GII57:GIN57"/>
    <mergeCell ref="GIO57:GIT57"/>
    <mergeCell ref="GIU57:GIZ57"/>
    <mergeCell ref="GJA57:GJF57"/>
    <mergeCell ref="GJG57:GJL57"/>
    <mergeCell ref="GHE57:GHJ57"/>
    <mergeCell ref="GHK57:GHP57"/>
    <mergeCell ref="GHQ57:GHV57"/>
    <mergeCell ref="GHW57:GIB57"/>
    <mergeCell ref="GIC57:GIH57"/>
    <mergeCell ref="GGA57:GGF57"/>
    <mergeCell ref="GGG57:GGL57"/>
    <mergeCell ref="GGM57:GGR57"/>
    <mergeCell ref="GGS57:GGX57"/>
    <mergeCell ref="GGY57:GHD57"/>
    <mergeCell ref="GEW57:GFB57"/>
    <mergeCell ref="GFC57:GFH57"/>
    <mergeCell ref="GFI57:GFN57"/>
    <mergeCell ref="GFO57:GFT57"/>
    <mergeCell ref="GFU57:GFZ57"/>
    <mergeCell ref="GMY57:GND57"/>
    <mergeCell ref="GNE57:GNJ57"/>
    <mergeCell ref="GNK57:GNP57"/>
    <mergeCell ref="GNQ57:GNV57"/>
    <mergeCell ref="GNW57:GOB57"/>
    <mergeCell ref="GLU57:GLZ57"/>
    <mergeCell ref="GMA57:GMF57"/>
    <mergeCell ref="GMG57:GML57"/>
    <mergeCell ref="GMM57:GMR57"/>
    <mergeCell ref="GMS57:GMX57"/>
    <mergeCell ref="GKQ57:GKV57"/>
    <mergeCell ref="GKW57:GLB57"/>
    <mergeCell ref="GLC57:GLH57"/>
    <mergeCell ref="GLI57:GLN57"/>
    <mergeCell ref="GLO57:GLT57"/>
    <mergeCell ref="GJM57:GJR57"/>
    <mergeCell ref="GJS57:GJX57"/>
    <mergeCell ref="GJY57:GKD57"/>
    <mergeCell ref="GKE57:GKJ57"/>
    <mergeCell ref="GKK57:GKP57"/>
    <mergeCell ref="GRO57:GRT57"/>
    <mergeCell ref="GRU57:GRZ57"/>
    <mergeCell ref="GSA57:GSF57"/>
    <mergeCell ref="GSG57:GSL57"/>
    <mergeCell ref="GSM57:GSR57"/>
    <mergeCell ref="GQK57:GQP57"/>
    <mergeCell ref="GQQ57:GQV57"/>
    <mergeCell ref="GQW57:GRB57"/>
    <mergeCell ref="GRC57:GRH57"/>
    <mergeCell ref="GRI57:GRN57"/>
    <mergeCell ref="GPG57:GPL57"/>
    <mergeCell ref="GPM57:GPR57"/>
    <mergeCell ref="GPS57:GPX57"/>
    <mergeCell ref="GPY57:GQD57"/>
    <mergeCell ref="GQE57:GQJ57"/>
    <mergeCell ref="GOC57:GOH57"/>
    <mergeCell ref="GOI57:GON57"/>
    <mergeCell ref="GOO57:GOT57"/>
    <mergeCell ref="GOU57:GOZ57"/>
    <mergeCell ref="GPA57:GPF57"/>
    <mergeCell ref="GWE57:GWJ57"/>
    <mergeCell ref="GWK57:GWP57"/>
    <mergeCell ref="GWQ57:GWV57"/>
    <mergeCell ref="GWW57:GXB57"/>
    <mergeCell ref="GXC57:GXH57"/>
    <mergeCell ref="GVA57:GVF57"/>
    <mergeCell ref="GVG57:GVL57"/>
    <mergeCell ref="GVM57:GVR57"/>
    <mergeCell ref="GVS57:GVX57"/>
    <mergeCell ref="GVY57:GWD57"/>
    <mergeCell ref="GTW57:GUB57"/>
    <mergeCell ref="GUC57:GUH57"/>
    <mergeCell ref="GUI57:GUN57"/>
    <mergeCell ref="GUO57:GUT57"/>
    <mergeCell ref="GUU57:GUZ57"/>
    <mergeCell ref="GSS57:GSX57"/>
    <mergeCell ref="GSY57:GTD57"/>
    <mergeCell ref="GTE57:GTJ57"/>
    <mergeCell ref="GTK57:GTP57"/>
    <mergeCell ref="GTQ57:GTV57"/>
    <mergeCell ref="HAU57:HAZ57"/>
    <mergeCell ref="HBA57:HBF57"/>
    <mergeCell ref="HBG57:HBL57"/>
    <mergeCell ref="HBM57:HBR57"/>
    <mergeCell ref="HBS57:HBX57"/>
    <mergeCell ref="GZQ57:GZV57"/>
    <mergeCell ref="GZW57:HAB57"/>
    <mergeCell ref="HAC57:HAH57"/>
    <mergeCell ref="HAI57:HAN57"/>
    <mergeCell ref="HAO57:HAT57"/>
    <mergeCell ref="GYM57:GYR57"/>
    <mergeCell ref="GYS57:GYX57"/>
    <mergeCell ref="GYY57:GZD57"/>
    <mergeCell ref="GZE57:GZJ57"/>
    <mergeCell ref="GZK57:GZP57"/>
    <mergeCell ref="GXI57:GXN57"/>
    <mergeCell ref="GXO57:GXT57"/>
    <mergeCell ref="GXU57:GXZ57"/>
    <mergeCell ref="GYA57:GYF57"/>
    <mergeCell ref="GYG57:GYL57"/>
    <mergeCell ref="HFK57:HFP57"/>
    <mergeCell ref="HFQ57:HFV57"/>
    <mergeCell ref="HFW57:HGB57"/>
    <mergeCell ref="HGC57:HGH57"/>
    <mergeCell ref="HGI57:HGN57"/>
    <mergeCell ref="HEG57:HEL57"/>
    <mergeCell ref="HEM57:HER57"/>
    <mergeCell ref="HES57:HEX57"/>
    <mergeCell ref="HEY57:HFD57"/>
    <mergeCell ref="HFE57:HFJ57"/>
    <mergeCell ref="HDC57:HDH57"/>
    <mergeCell ref="HDI57:HDN57"/>
    <mergeCell ref="HDO57:HDT57"/>
    <mergeCell ref="HDU57:HDZ57"/>
    <mergeCell ref="HEA57:HEF57"/>
    <mergeCell ref="HBY57:HCD57"/>
    <mergeCell ref="HCE57:HCJ57"/>
    <mergeCell ref="HCK57:HCP57"/>
    <mergeCell ref="HCQ57:HCV57"/>
    <mergeCell ref="HCW57:HDB57"/>
    <mergeCell ref="HKA57:HKF57"/>
    <mergeCell ref="HKG57:HKL57"/>
    <mergeCell ref="HKM57:HKR57"/>
    <mergeCell ref="HKS57:HKX57"/>
    <mergeCell ref="HKY57:HLD57"/>
    <mergeCell ref="HIW57:HJB57"/>
    <mergeCell ref="HJC57:HJH57"/>
    <mergeCell ref="HJI57:HJN57"/>
    <mergeCell ref="HJO57:HJT57"/>
    <mergeCell ref="HJU57:HJZ57"/>
    <mergeCell ref="HHS57:HHX57"/>
    <mergeCell ref="HHY57:HID57"/>
    <mergeCell ref="HIE57:HIJ57"/>
    <mergeCell ref="HIK57:HIP57"/>
    <mergeCell ref="HIQ57:HIV57"/>
    <mergeCell ref="HGO57:HGT57"/>
    <mergeCell ref="HGU57:HGZ57"/>
    <mergeCell ref="HHA57:HHF57"/>
    <mergeCell ref="HHG57:HHL57"/>
    <mergeCell ref="HHM57:HHR57"/>
    <mergeCell ref="HOQ57:HOV57"/>
    <mergeCell ref="HOW57:HPB57"/>
    <mergeCell ref="HPC57:HPH57"/>
    <mergeCell ref="HPI57:HPN57"/>
    <mergeCell ref="HPO57:HPT57"/>
    <mergeCell ref="HNM57:HNR57"/>
    <mergeCell ref="HNS57:HNX57"/>
    <mergeCell ref="HNY57:HOD57"/>
    <mergeCell ref="HOE57:HOJ57"/>
    <mergeCell ref="HOK57:HOP57"/>
    <mergeCell ref="HMI57:HMN57"/>
    <mergeCell ref="HMO57:HMT57"/>
    <mergeCell ref="HMU57:HMZ57"/>
    <mergeCell ref="HNA57:HNF57"/>
    <mergeCell ref="HNG57:HNL57"/>
    <mergeCell ref="HLE57:HLJ57"/>
    <mergeCell ref="HLK57:HLP57"/>
    <mergeCell ref="HLQ57:HLV57"/>
    <mergeCell ref="HLW57:HMB57"/>
    <mergeCell ref="HMC57:HMH57"/>
    <mergeCell ref="HTG57:HTL57"/>
    <mergeCell ref="HTM57:HTR57"/>
    <mergeCell ref="HTS57:HTX57"/>
    <mergeCell ref="HTY57:HUD57"/>
    <mergeCell ref="HUE57:HUJ57"/>
    <mergeCell ref="HSC57:HSH57"/>
    <mergeCell ref="HSI57:HSN57"/>
    <mergeCell ref="HSO57:HST57"/>
    <mergeCell ref="HSU57:HSZ57"/>
    <mergeCell ref="HTA57:HTF57"/>
    <mergeCell ref="HQY57:HRD57"/>
    <mergeCell ref="HRE57:HRJ57"/>
    <mergeCell ref="HRK57:HRP57"/>
    <mergeCell ref="HRQ57:HRV57"/>
    <mergeCell ref="HRW57:HSB57"/>
    <mergeCell ref="HPU57:HPZ57"/>
    <mergeCell ref="HQA57:HQF57"/>
    <mergeCell ref="HQG57:HQL57"/>
    <mergeCell ref="HQM57:HQR57"/>
    <mergeCell ref="HQS57:HQX57"/>
    <mergeCell ref="HXW57:HYB57"/>
    <mergeCell ref="HYC57:HYH57"/>
    <mergeCell ref="HYI57:HYN57"/>
    <mergeCell ref="HYO57:HYT57"/>
    <mergeCell ref="HYU57:HYZ57"/>
    <mergeCell ref="HWS57:HWX57"/>
    <mergeCell ref="HWY57:HXD57"/>
    <mergeCell ref="HXE57:HXJ57"/>
    <mergeCell ref="HXK57:HXP57"/>
    <mergeCell ref="HXQ57:HXV57"/>
    <mergeCell ref="HVO57:HVT57"/>
    <mergeCell ref="HVU57:HVZ57"/>
    <mergeCell ref="HWA57:HWF57"/>
    <mergeCell ref="HWG57:HWL57"/>
    <mergeCell ref="HWM57:HWR57"/>
    <mergeCell ref="HUK57:HUP57"/>
    <mergeCell ref="HUQ57:HUV57"/>
    <mergeCell ref="HUW57:HVB57"/>
    <mergeCell ref="HVC57:HVH57"/>
    <mergeCell ref="HVI57:HVN57"/>
    <mergeCell ref="ICM57:ICR57"/>
    <mergeCell ref="ICS57:ICX57"/>
    <mergeCell ref="ICY57:IDD57"/>
    <mergeCell ref="IDE57:IDJ57"/>
    <mergeCell ref="IDK57:IDP57"/>
    <mergeCell ref="IBI57:IBN57"/>
    <mergeCell ref="IBO57:IBT57"/>
    <mergeCell ref="IBU57:IBZ57"/>
    <mergeCell ref="ICA57:ICF57"/>
    <mergeCell ref="ICG57:ICL57"/>
    <mergeCell ref="IAE57:IAJ57"/>
    <mergeCell ref="IAK57:IAP57"/>
    <mergeCell ref="IAQ57:IAV57"/>
    <mergeCell ref="IAW57:IBB57"/>
    <mergeCell ref="IBC57:IBH57"/>
    <mergeCell ref="HZA57:HZF57"/>
    <mergeCell ref="HZG57:HZL57"/>
    <mergeCell ref="HZM57:HZR57"/>
    <mergeCell ref="HZS57:HZX57"/>
    <mergeCell ref="HZY57:IAD57"/>
    <mergeCell ref="IHC57:IHH57"/>
    <mergeCell ref="IHI57:IHN57"/>
    <mergeCell ref="IHO57:IHT57"/>
    <mergeCell ref="IHU57:IHZ57"/>
    <mergeCell ref="IIA57:IIF57"/>
    <mergeCell ref="IFY57:IGD57"/>
    <mergeCell ref="IGE57:IGJ57"/>
    <mergeCell ref="IGK57:IGP57"/>
    <mergeCell ref="IGQ57:IGV57"/>
    <mergeCell ref="IGW57:IHB57"/>
    <mergeCell ref="IEU57:IEZ57"/>
    <mergeCell ref="IFA57:IFF57"/>
    <mergeCell ref="IFG57:IFL57"/>
    <mergeCell ref="IFM57:IFR57"/>
    <mergeCell ref="IFS57:IFX57"/>
    <mergeCell ref="IDQ57:IDV57"/>
    <mergeCell ref="IDW57:IEB57"/>
    <mergeCell ref="IEC57:IEH57"/>
    <mergeCell ref="IEI57:IEN57"/>
    <mergeCell ref="IEO57:IET57"/>
    <mergeCell ref="ILS57:ILX57"/>
    <mergeCell ref="ILY57:IMD57"/>
    <mergeCell ref="IME57:IMJ57"/>
    <mergeCell ref="IMK57:IMP57"/>
    <mergeCell ref="IMQ57:IMV57"/>
    <mergeCell ref="IKO57:IKT57"/>
    <mergeCell ref="IKU57:IKZ57"/>
    <mergeCell ref="ILA57:ILF57"/>
    <mergeCell ref="ILG57:ILL57"/>
    <mergeCell ref="ILM57:ILR57"/>
    <mergeCell ref="IJK57:IJP57"/>
    <mergeCell ref="IJQ57:IJV57"/>
    <mergeCell ref="IJW57:IKB57"/>
    <mergeCell ref="IKC57:IKH57"/>
    <mergeCell ref="IKI57:IKN57"/>
    <mergeCell ref="IIG57:IIL57"/>
    <mergeCell ref="IIM57:IIR57"/>
    <mergeCell ref="IIS57:IIX57"/>
    <mergeCell ref="IIY57:IJD57"/>
    <mergeCell ref="IJE57:IJJ57"/>
    <mergeCell ref="IQI57:IQN57"/>
    <mergeCell ref="IQO57:IQT57"/>
    <mergeCell ref="IQU57:IQZ57"/>
    <mergeCell ref="IRA57:IRF57"/>
    <mergeCell ref="IRG57:IRL57"/>
    <mergeCell ref="IPE57:IPJ57"/>
    <mergeCell ref="IPK57:IPP57"/>
    <mergeCell ref="IPQ57:IPV57"/>
    <mergeCell ref="IPW57:IQB57"/>
    <mergeCell ref="IQC57:IQH57"/>
    <mergeCell ref="IOA57:IOF57"/>
    <mergeCell ref="IOG57:IOL57"/>
    <mergeCell ref="IOM57:IOR57"/>
    <mergeCell ref="IOS57:IOX57"/>
    <mergeCell ref="IOY57:IPD57"/>
    <mergeCell ref="IMW57:INB57"/>
    <mergeCell ref="INC57:INH57"/>
    <mergeCell ref="INI57:INN57"/>
    <mergeCell ref="INO57:INT57"/>
    <mergeCell ref="INU57:INZ57"/>
    <mergeCell ref="IUY57:IVD57"/>
    <mergeCell ref="IVE57:IVJ57"/>
    <mergeCell ref="IVK57:IVP57"/>
    <mergeCell ref="IVQ57:IVV57"/>
    <mergeCell ref="IVW57:IWB57"/>
    <mergeCell ref="ITU57:ITZ57"/>
    <mergeCell ref="IUA57:IUF57"/>
    <mergeCell ref="IUG57:IUL57"/>
    <mergeCell ref="IUM57:IUR57"/>
    <mergeCell ref="IUS57:IUX57"/>
    <mergeCell ref="ISQ57:ISV57"/>
    <mergeCell ref="ISW57:ITB57"/>
    <mergeCell ref="ITC57:ITH57"/>
    <mergeCell ref="ITI57:ITN57"/>
    <mergeCell ref="ITO57:ITT57"/>
    <mergeCell ref="IRM57:IRR57"/>
    <mergeCell ref="IRS57:IRX57"/>
    <mergeCell ref="IRY57:ISD57"/>
    <mergeCell ref="ISE57:ISJ57"/>
    <mergeCell ref="ISK57:ISP57"/>
    <mergeCell ref="IZO57:IZT57"/>
    <mergeCell ref="IZU57:IZZ57"/>
    <mergeCell ref="JAA57:JAF57"/>
    <mergeCell ref="JAG57:JAL57"/>
    <mergeCell ref="JAM57:JAR57"/>
    <mergeCell ref="IYK57:IYP57"/>
    <mergeCell ref="IYQ57:IYV57"/>
    <mergeCell ref="IYW57:IZB57"/>
    <mergeCell ref="IZC57:IZH57"/>
    <mergeCell ref="IZI57:IZN57"/>
    <mergeCell ref="IXG57:IXL57"/>
    <mergeCell ref="IXM57:IXR57"/>
    <mergeCell ref="IXS57:IXX57"/>
    <mergeCell ref="IXY57:IYD57"/>
    <mergeCell ref="IYE57:IYJ57"/>
    <mergeCell ref="IWC57:IWH57"/>
    <mergeCell ref="IWI57:IWN57"/>
    <mergeCell ref="IWO57:IWT57"/>
    <mergeCell ref="IWU57:IWZ57"/>
    <mergeCell ref="IXA57:IXF57"/>
    <mergeCell ref="JEE57:JEJ57"/>
    <mergeCell ref="JEK57:JEP57"/>
    <mergeCell ref="JEQ57:JEV57"/>
    <mergeCell ref="JEW57:JFB57"/>
    <mergeCell ref="JFC57:JFH57"/>
    <mergeCell ref="JDA57:JDF57"/>
    <mergeCell ref="JDG57:JDL57"/>
    <mergeCell ref="JDM57:JDR57"/>
    <mergeCell ref="JDS57:JDX57"/>
    <mergeCell ref="JDY57:JED57"/>
    <mergeCell ref="JBW57:JCB57"/>
    <mergeCell ref="JCC57:JCH57"/>
    <mergeCell ref="JCI57:JCN57"/>
    <mergeCell ref="JCO57:JCT57"/>
    <mergeCell ref="JCU57:JCZ57"/>
    <mergeCell ref="JAS57:JAX57"/>
    <mergeCell ref="JAY57:JBD57"/>
    <mergeCell ref="JBE57:JBJ57"/>
    <mergeCell ref="JBK57:JBP57"/>
    <mergeCell ref="JBQ57:JBV57"/>
    <mergeCell ref="JIU57:JIZ57"/>
    <mergeCell ref="JJA57:JJF57"/>
    <mergeCell ref="JJG57:JJL57"/>
    <mergeCell ref="JJM57:JJR57"/>
    <mergeCell ref="JJS57:JJX57"/>
    <mergeCell ref="JHQ57:JHV57"/>
    <mergeCell ref="JHW57:JIB57"/>
    <mergeCell ref="JIC57:JIH57"/>
    <mergeCell ref="JII57:JIN57"/>
    <mergeCell ref="JIO57:JIT57"/>
    <mergeCell ref="JGM57:JGR57"/>
    <mergeCell ref="JGS57:JGX57"/>
    <mergeCell ref="JGY57:JHD57"/>
    <mergeCell ref="JHE57:JHJ57"/>
    <mergeCell ref="JHK57:JHP57"/>
    <mergeCell ref="JFI57:JFN57"/>
    <mergeCell ref="JFO57:JFT57"/>
    <mergeCell ref="JFU57:JFZ57"/>
    <mergeCell ref="JGA57:JGF57"/>
    <mergeCell ref="JGG57:JGL57"/>
    <mergeCell ref="JNK57:JNP57"/>
    <mergeCell ref="JNQ57:JNV57"/>
    <mergeCell ref="JNW57:JOB57"/>
    <mergeCell ref="JOC57:JOH57"/>
    <mergeCell ref="JOI57:JON57"/>
    <mergeCell ref="JMG57:JML57"/>
    <mergeCell ref="JMM57:JMR57"/>
    <mergeCell ref="JMS57:JMX57"/>
    <mergeCell ref="JMY57:JND57"/>
    <mergeCell ref="JNE57:JNJ57"/>
    <mergeCell ref="JLC57:JLH57"/>
    <mergeCell ref="JLI57:JLN57"/>
    <mergeCell ref="JLO57:JLT57"/>
    <mergeCell ref="JLU57:JLZ57"/>
    <mergeCell ref="JMA57:JMF57"/>
    <mergeCell ref="JJY57:JKD57"/>
    <mergeCell ref="JKE57:JKJ57"/>
    <mergeCell ref="JKK57:JKP57"/>
    <mergeCell ref="JKQ57:JKV57"/>
    <mergeCell ref="JKW57:JLB57"/>
    <mergeCell ref="JSA57:JSF57"/>
    <mergeCell ref="JSG57:JSL57"/>
    <mergeCell ref="JSM57:JSR57"/>
    <mergeCell ref="JSS57:JSX57"/>
    <mergeCell ref="JSY57:JTD57"/>
    <mergeCell ref="JQW57:JRB57"/>
    <mergeCell ref="JRC57:JRH57"/>
    <mergeCell ref="JRI57:JRN57"/>
    <mergeCell ref="JRO57:JRT57"/>
    <mergeCell ref="JRU57:JRZ57"/>
    <mergeCell ref="JPS57:JPX57"/>
    <mergeCell ref="JPY57:JQD57"/>
    <mergeCell ref="JQE57:JQJ57"/>
    <mergeCell ref="JQK57:JQP57"/>
    <mergeCell ref="JQQ57:JQV57"/>
    <mergeCell ref="JOO57:JOT57"/>
    <mergeCell ref="JOU57:JOZ57"/>
    <mergeCell ref="JPA57:JPF57"/>
    <mergeCell ref="JPG57:JPL57"/>
    <mergeCell ref="JPM57:JPR57"/>
    <mergeCell ref="JWQ57:JWV57"/>
    <mergeCell ref="JWW57:JXB57"/>
    <mergeCell ref="JXC57:JXH57"/>
    <mergeCell ref="JXI57:JXN57"/>
    <mergeCell ref="JXO57:JXT57"/>
    <mergeCell ref="JVM57:JVR57"/>
    <mergeCell ref="JVS57:JVX57"/>
    <mergeCell ref="JVY57:JWD57"/>
    <mergeCell ref="JWE57:JWJ57"/>
    <mergeCell ref="JWK57:JWP57"/>
    <mergeCell ref="JUI57:JUN57"/>
    <mergeCell ref="JUO57:JUT57"/>
    <mergeCell ref="JUU57:JUZ57"/>
    <mergeCell ref="JVA57:JVF57"/>
    <mergeCell ref="JVG57:JVL57"/>
    <mergeCell ref="JTE57:JTJ57"/>
    <mergeCell ref="JTK57:JTP57"/>
    <mergeCell ref="JTQ57:JTV57"/>
    <mergeCell ref="JTW57:JUB57"/>
    <mergeCell ref="JUC57:JUH57"/>
    <mergeCell ref="KBG57:KBL57"/>
    <mergeCell ref="KBM57:KBR57"/>
    <mergeCell ref="KBS57:KBX57"/>
    <mergeCell ref="KBY57:KCD57"/>
    <mergeCell ref="KCE57:KCJ57"/>
    <mergeCell ref="KAC57:KAH57"/>
    <mergeCell ref="KAI57:KAN57"/>
    <mergeCell ref="KAO57:KAT57"/>
    <mergeCell ref="KAU57:KAZ57"/>
    <mergeCell ref="KBA57:KBF57"/>
    <mergeCell ref="JYY57:JZD57"/>
    <mergeCell ref="JZE57:JZJ57"/>
    <mergeCell ref="JZK57:JZP57"/>
    <mergeCell ref="JZQ57:JZV57"/>
    <mergeCell ref="JZW57:KAB57"/>
    <mergeCell ref="JXU57:JXZ57"/>
    <mergeCell ref="JYA57:JYF57"/>
    <mergeCell ref="JYG57:JYL57"/>
    <mergeCell ref="JYM57:JYR57"/>
    <mergeCell ref="JYS57:JYX57"/>
    <mergeCell ref="KFW57:KGB57"/>
    <mergeCell ref="KGC57:KGH57"/>
    <mergeCell ref="KGI57:KGN57"/>
    <mergeCell ref="KGO57:KGT57"/>
    <mergeCell ref="KGU57:KGZ57"/>
    <mergeCell ref="KES57:KEX57"/>
    <mergeCell ref="KEY57:KFD57"/>
    <mergeCell ref="KFE57:KFJ57"/>
    <mergeCell ref="KFK57:KFP57"/>
    <mergeCell ref="KFQ57:KFV57"/>
    <mergeCell ref="KDO57:KDT57"/>
    <mergeCell ref="KDU57:KDZ57"/>
    <mergeCell ref="KEA57:KEF57"/>
    <mergeCell ref="KEG57:KEL57"/>
    <mergeCell ref="KEM57:KER57"/>
    <mergeCell ref="KCK57:KCP57"/>
    <mergeCell ref="KCQ57:KCV57"/>
    <mergeCell ref="KCW57:KDB57"/>
    <mergeCell ref="KDC57:KDH57"/>
    <mergeCell ref="KDI57:KDN57"/>
    <mergeCell ref="KKM57:KKR57"/>
    <mergeCell ref="KKS57:KKX57"/>
    <mergeCell ref="KKY57:KLD57"/>
    <mergeCell ref="KLE57:KLJ57"/>
    <mergeCell ref="KLK57:KLP57"/>
    <mergeCell ref="KJI57:KJN57"/>
    <mergeCell ref="KJO57:KJT57"/>
    <mergeCell ref="KJU57:KJZ57"/>
    <mergeCell ref="KKA57:KKF57"/>
    <mergeCell ref="KKG57:KKL57"/>
    <mergeCell ref="KIE57:KIJ57"/>
    <mergeCell ref="KIK57:KIP57"/>
    <mergeCell ref="KIQ57:KIV57"/>
    <mergeCell ref="KIW57:KJB57"/>
    <mergeCell ref="KJC57:KJH57"/>
    <mergeCell ref="KHA57:KHF57"/>
    <mergeCell ref="KHG57:KHL57"/>
    <mergeCell ref="KHM57:KHR57"/>
    <mergeCell ref="KHS57:KHX57"/>
    <mergeCell ref="KHY57:KID57"/>
    <mergeCell ref="KPC57:KPH57"/>
    <mergeCell ref="KPI57:KPN57"/>
    <mergeCell ref="KPO57:KPT57"/>
    <mergeCell ref="KPU57:KPZ57"/>
    <mergeCell ref="KQA57:KQF57"/>
    <mergeCell ref="KNY57:KOD57"/>
    <mergeCell ref="KOE57:KOJ57"/>
    <mergeCell ref="KOK57:KOP57"/>
    <mergeCell ref="KOQ57:KOV57"/>
    <mergeCell ref="KOW57:KPB57"/>
    <mergeCell ref="KMU57:KMZ57"/>
    <mergeCell ref="KNA57:KNF57"/>
    <mergeCell ref="KNG57:KNL57"/>
    <mergeCell ref="KNM57:KNR57"/>
    <mergeCell ref="KNS57:KNX57"/>
    <mergeCell ref="KLQ57:KLV57"/>
    <mergeCell ref="KLW57:KMB57"/>
    <mergeCell ref="KMC57:KMH57"/>
    <mergeCell ref="KMI57:KMN57"/>
    <mergeCell ref="KMO57:KMT57"/>
    <mergeCell ref="KTS57:KTX57"/>
    <mergeCell ref="KTY57:KUD57"/>
    <mergeCell ref="KUE57:KUJ57"/>
    <mergeCell ref="KUK57:KUP57"/>
    <mergeCell ref="KUQ57:KUV57"/>
    <mergeCell ref="KSO57:KST57"/>
    <mergeCell ref="KSU57:KSZ57"/>
    <mergeCell ref="KTA57:KTF57"/>
    <mergeCell ref="KTG57:KTL57"/>
    <mergeCell ref="KTM57:KTR57"/>
    <mergeCell ref="KRK57:KRP57"/>
    <mergeCell ref="KRQ57:KRV57"/>
    <mergeCell ref="KRW57:KSB57"/>
    <mergeCell ref="KSC57:KSH57"/>
    <mergeCell ref="KSI57:KSN57"/>
    <mergeCell ref="KQG57:KQL57"/>
    <mergeCell ref="KQM57:KQR57"/>
    <mergeCell ref="KQS57:KQX57"/>
    <mergeCell ref="KQY57:KRD57"/>
    <mergeCell ref="KRE57:KRJ57"/>
    <mergeCell ref="KYI57:KYN57"/>
    <mergeCell ref="KYO57:KYT57"/>
    <mergeCell ref="KYU57:KYZ57"/>
    <mergeCell ref="KZA57:KZF57"/>
    <mergeCell ref="KZG57:KZL57"/>
    <mergeCell ref="KXE57:KXJ57"/>
    <mergeCell ref="KXK57:KXP57"/>
    <mergeCell ref="KXQ57:KXV57"/>
    <mergeCell ref="KXW57:KYB57"/>
    <mergeCell ref="KYC57:KYH57"/>
    <mergeCell ref="KWA57:KWF57"/>
    <mergeCell ref="KWG57:KWL57"/>
    <mergeCell ref="KWM57:KWR57"/>
    <mergeCell ref="KWS57:KWX57"/>
    <mergeCell ref="KWY57:KXD57"/>
    <mergeCell ref="KUW57:KVB57"/>
    <mergeCell ref="KVC57:KVH57"/>
    <mergeCell ref="KVI57:KVN57"/>
    <mergeCell ref="KVO57:KVT57"/>
    <mergeCell ref="KVU57:KVZ57"/>
    <mergeCell ref="LCY57:LDD57"/>
    <mergeCell ref="LDE57:LDJ57"/>
    <mergeCell ref="LDK57:LDP57"/>
    <mergeCell ref="LDQ57:LDV57"/>
    <mergeCell ref="LDW57:LEB57"/>
    <mergeCell ref="LBU57:LBZ57"/>
    <mergeCell ref="LCA57:LCF57"/>
    <mergeCell ref="LCG57:LCL57"/>
    <mergeCell ref="LCM57:LCR57"/>
    <mergeCell ref="LCS57:LCX57"/>
    <mergeCell ref="LAQ57:LAV57"/>
    <mergeCell ref="LAW57:LBB57"/>
    <mergeCell ref="LBC57:LBH57"/>
    <mergeCell ref="LBI57:LBN57"/>
    <mergeCell ref="LBO57:LBT57"/>
    <mergeCell ref="KZM57:KZR57"/>
    <mergeCell ref="KZS57:KZX57"/>
    <mergeCell ref="KZY57:LAD57"/>
    <mergeCell ref="LAE57:LAJ57"/>
    <mergeCell ref="LAK57:LAP57"/>
    <mergeCell ref="LHO57:LHT57"/>
    <mergeCell ref="LHU57:LHZ57"/>
    <mergeCell ref="LIA57:LIF57"/>
    <mergeCell ref="LIG57:LIL57"/>
    <mergeCell ref="LIM57:LIR57"/>
    <mergeCell ref="LGK57:LGP57"/>
    <mergeCell ref="LGQ57:LGV57"/>
    <mergeCell ref="LGW57:LHB57"/>
    <mergeCell ref="LHC57:LHH57"/>
    <mergeCell ref="LHI57:LHN57"/>
    <mergeCell ref="LFG57:LFL57"/>
    <mergeCell ref="LFM57:LFR57"/>
    <mergeCell ref="LFS57:LFX57"/>
    <mergeCell ref="LFY57:LGD57"/>
    <mergeCell ref="LGE57:LGJ57"/>
    <mergeCell ref="LEC57:LEH57"/>
    <mergeCell ref="LEI57:LEN57"/>
    <mergeCell ref="LEO57:LET57"/>
    <mergeCell ref="LEU57:LEZ57"/>
    <mergeCell ref="LFA57:LFF57"/>
    <mergeCell ref="LME57:LMJ57"/>
    <mergeCell ref="LMK57:LMP57"/>
    <mergeCell ref="LMQ57:LMV57"/>
    <mergeCell ref="LMW57:LNB57"/>
    <mergeCell ref="LNC57:LNH57"/>
    <mergeCell ref="LLA57:LLF57"/>
    <mergeCell ref="LLG57:LLL57"/>
    <mergeCell ref="LLM57:LLR57"/>
    <mergeCell ref="LLS57:LLX57"/>
    <mergeCell ref="LLY57:LMD57"/>
    <mergeCell ref="LJW57:LKB57"/>
    <mergeCell ref="LKC57:LKH57"/>
    <mergeCell ref="LKI57:LKN57"/>
    <mergeCell ref="LKO57:LKT57"/>
    <mergeCell ref="LKU57:LKZ57"/>
    <mergeCell ref="LIS57:LIX57"/>
    <mergeCell ref="LIY57:LJD57"/>
    <mergeCell ref="LJE57:LJJ57"/>
    <mergeCell ref="LJK57:LJP57"/>
    <mergeCell ref="LJQ57:LJV57"/>
    <mergeCell ref="LQU57:LQZ57"/>
    <mergeCell ref="LRA57:LRF57"/>
    <mergeCell ref="LRG57:LRL57"/>
    <mergeCell ref="LRM57:LRR57"/>
    <mergeCell ref="LRS57:LRX57"/>
    <mergeCell ref="LPQ57:LPV57"/>
    <mergeCell ref="LPW57:LQB57"/>
    <mergeCell ref="LQC57:LQH57"/>
    <mergeCell ref="LQI57:LQN57"/>
    <mergeCell ref="LQO57:LQT57"/>
    <mergeCell ref="LOM57:LOR57"/>
    <mergeCell ref="LOS57:LOX57"/>
    <mergeCell ref="LOY57:LPD57"/>
    <mergeCell ref="LPE57:LPJ57"/>
    <mergeCell ref="LPK57:LPP57"/>
    <mergeCell ref="LNI57:LNN57"/>
    <mergeCell ref="LNO57:LNT57"/>
    <mergeCell ref="LNU57:LNZ57"/>
    <mergeCell ref="LOA57:LOF57"/>
    <mergeCell ref="LOG57:LOL57"/>
    <mergeCell ref="LVK57:LVP57"/>
    <mergeCell ref="LVQ57:LVV57"/>
    <mergeCell ref="LVW57:LWB57"/>
    <mergeCell ref="LWC57:LWH57"/>
    <mergeCell ref="LWI57:LWN57"/>
    <mergeCell ref="LUG57:LUL57"/>
    <mergeCell ref="LUM57:LUR57"/>
    <mergeCell ref="LUS57:LUX57"/>
    <mergeCell ref="LUY57:LVD57"/>
    <mergeCell ref="LVE57:LVJ57"/>
    <mergeCell ref="LTC57:LTH57"/>
    <mergeCell ref="LTI57:LTN57"/>
    <mergeCell ref="LTO57:LTT57"/>
    <mergeCell ref="LTU57:LTZ57"/>
    <mergeCell ref="LUA57:LUF57"/>
    <mergeCell ref="LRY57:LSD57"/>
    <mergeCell ref="LSE57:LSJ57"/>
    <mergeCell ref="LSK57:LSP57"/>
    <mergeCell ref="LSQ57:LSV57"/>
    <mergeCell ref="LSW57:LTB57"/>
    <mergeCell ref="MAA57:MAF57"/>
    <mergeCell ref="MAG57:MAL57"/>
    <mergeCell ref="MAM57:MAR57"/>
    <mergeCell ref="MAS57:MAX57"/>
    <mergeCell ref="MAY57:MBD57"/>
    <mergeCell ref="LYW57:LZB57"/>
    <mergeCell ref="LZC57:LZH57"/>
    <mergeCell ref="LZI57:LZN57"/>
    <mergeCell ref="LZO57:LZT57"/>
    <mergeCell ref="LZU57:LZZ57"/>
    <mergeCell ref="LXS57:LXX57"/>
    <mergeCell ref="LXY57:LYD57"/>
    <mergeCell ref="LYE57:LYJ57"/>
    <mergeCell ref="LYK57:LYP57"/>
    <mergeCell ref="LYQ57:LYV57"/>
    <mergeCell ref="LWO57:LWT57"/>
    <mergeCell ref="LWU57:LWZ57"/>
    <mergeCell ref="LXA57:LXF57"/>
    <mergeCell ref="LXG57:LXL57"/>
    <mergeCell ref="LXM57:LXR57"/>
    <mergeCell ref="MEQ57:MEV57"/>
    <mergeCell ref="MEW57:MFB57"/>
    <mergeCell ref="MFC57:MFH57"/>
    <mergeCell ref="MFI57:MFN57"/>
    <mergeCell ref="MFO57:MFT57"/>
    <mergeCell ref="MDM57:MDR57"/>
    <mergeCell ref="MDS57:MDX57"/>
    <mergeCell ref="MDY57:MED57"/>
    <mergeCell ref="MEE57:MEJ57"/>
    <mergeCell ref="MEK57:MEP57"/>
    <mergeCell ref="MCI57:MCN57"/>
    <mergeCell ref="MCO57:MCT57"/>
    <mergeCell ref="MCU57:MCZ57"/>
    <mergeCell ref="MDA57:MDF57"/>
    <mergeCell ref="MDG57:MDL57"/>
    <mergeCell ref="MBE57:MBJ57"/>
    <mergeCell ref="MBK57:MBP57"/>
    <mergeCell ref="MBQ57:MBV57"/>
    <mergeCell ref="MBW57:MCB57"/>
    <mergeCell ref="MCC57:MCH57"/>
    <mergeCell ref="MJG57:MJL57"/>
    <mergeCell ref="MJM57:MJR57"/>
    <mergeCell ref="MJS57:MJX57"/>
    <mergeCell ref="MJY57:MKD57"/>
    <mergeCell ref="MKE57:MKJ57"/>
    <mergeCell ref="MIC57:MIH57"/>
    <mergeCell ref="MII57:MIN57"/>
    <mergeCell ref="MIO57:MIT57"/>
    <mergeCell ref="MIU57:MIZ57"/>
    <mergeCell ref="MJA57:MJF57"/>
    <mergeCell ref="MGY57:MHD57"/>
    <mergeCell ref="MHE57:MHJ57"/>
    <mergeCell ref="MHK57:MHP57"/>
    <mergeCell ref="MHQ57:MHV57"/>
    <mergeCell ref="MHW57:MIB57"/>
    <mergeCell ref="MFU57:MFZ57"/>
    <mergeCell ref="MGA57:MGF57"/>
    <mergeCell ref="MGG57:MGL57"/>
    <mergeCell ref="MGM57:MGR57"/>
    <mergeCell ref="MGS57:MGX57"/>
    <mergeCell ref="MNW57:MOB57"/>
    <mergeCell ref="MOC57:MOH57"/>
    <mergeCell ref="MOI57:MON57"/>
    <mergeCell ref="MOO57:MOT57"/>
    <mergeCell ref="MOU57:MOZ57"/>
    <mergeCell ref="MMS57:MMX57"/>
    <mergeCell ref="MMY57:MND57"/>
    <mergeCell ref="MNE57:MNJ57"/>
    <mergeCell ref="MNK57:MNP57"/>
    <mergeCell ref="MNQ57:MNV57"/>
    <mergeCell ref="MLO57:MLT57"/>
    <mergeCell ref="MLU57:MLZ57"/>
    <mergeCell ref="MMA57:MMF57"/>
    <mergeCell ref="MMG57:MML57"/>
    <mergeCell ref="MMM57:MMR57"/>
    <mergeCell ref="MKK57:MKP57"/>
    <mergeCell ref="MKQ57:MKV57"/>
    <mergeCell ref="MKW57:MLB57"/>
    <mergeCell ref="MLC57:MLH57"/>
    <mergeCell ref="MLI57:MLN57"/>
    <mergeCell ref="MSM57:MSR57"/>
    <mergeCell ref="MSS57:MSX57"/>
    <mergeCell ref="MSY57:MTD57"/>
    <mergeCell ref="MTE57:MTJ57"/>
    <mergeCell ref="MTK57:MTP57"/>
    <mergeCell ref="MRI57:MRN57"/>
    <mergeCell ref="MRO57:MRT57"/>
    <mergeCell ref="MRU57:MRZ57"/>
    <mergeCell ref="MSA57:MSF57"/>
    <mergeCell ref="MSG57:MSL57"/>
    <mergeCell ref="MQE57:MQJ57"/>
    <mergeCell ref="MQK57:MQP57"/>
    <mergeCell ref="MQQ57:MQV57"/>
    <mergeCell ref="MQW57:MRB57"/>
    <mergeCell ref="MRC57:MRH57"/>
    <mergeCell ref="MPA57:MPF57"/>
    <mergeCell ref="MPG57:MPL57"/>
    <mergeCell ref="MPM57:MPR57"/>
    <mergeCell ref="MPS57:MPX57"/>
    <mergeCell ref="MPY57:MQD57"/>
    <mergeCell ref="MXC57:MXH57"/>
    <mergeCell ref="MXI57:MXN57"/>
    <mergeCell ref="MXO57:MXT57"/>
    <mergeCell ref="MXU57:MXZ57"/>
    <mergeCell ref="MYA57:MYF57"/>
    <mergeCell ref="MVY57:MWD57"/>
    <mergeCell ref="MWE57:MWJ57"/>
    <mergeCell ref="MWK57:MWP57"/>
    <mergeCell ref="MWQ57:MWV57"/>
    <mergeCell ref="MWW57:MXB57"/>
    <mergeCell ref="MUU57:MUZ57"/>
    <mergeCell ref="MVA57:MVF57"/>
    <mergeCell ref="MVG57:MVL57"/>
    <mergeCell ref="MVM57:MVR57"/>
    <mergeCell ref="MVS57:MVX57"/>
    <mergeCell ref="MTQ57:MTV57"/>
    <mergeCell ref="MTW57:MUB57"/>
    <mergeCell ref="MUC57:MUH57"/>
    <mergeCell ref="MUI57:MUN57"/>
    <mergeCell ref="MUO57:MUT57"/>
    <mergeCell ref="NBS57:NBX57"/>
    <mergeCell ref="NBY57:NCD57"/>
    <mergeCell ref="NCE57:NCJ57"/>
    <mergeCell ref="NCK57:NCP57"/>
    <mergeCell ref="NCQ57:NCV57"/>
    <mergeCell ref="NAO57:NAT57"/>
    <mergeCell ref="NAU57:NAZ57"/>
    <mergeCell ref="NBA57:NBF57"/>
    <mergeCell ref="NBG57:NBL57"/>
    <mergeCell ref="NBM57:NBR57"/>
    <mergeCell ref="MZK57:MZP57"/>
    <mergeCell ref="MZQ57:MZV57"/>
    <mergeCell ref="MZW57:NAB57"/>
    <mergeCell ref="NAC57:NAH57"/>
    <mergeCell ref="NAI57:NAN57"/>
    <mergeCell ref="MYG57:MYL57"/>
    <mergeCell ref="MYM57:MYR57"/>
    <mergeCell ref="MYS57:MYX57"/>
    <mergeCell ref="MYY57:MZD57"/>
    <mergeCell ref="MZE57:MZJ57"/>
    <mergeCell ref="NGI57:NGN57"/>
    <mergeCell ref="NGO57:NGT57"/>
    <mergeCell ref="NGU57:NGZ57"/>
    <mergeCell ref="NHA57:NHF57"/>
    <mergeCell ref="NHG57:NHL57"/>
    <mergeCell ref="NFE57:NFJ57"/>
    <mergeCell ref="NFK57:NFP57"/>
    <mergeCell ref="NFQ57:NFV57"/>
    <mergeCell ref="NFW57:NGB57"/>
    <mergeCell ref="NGC57:NGH57"/>
    <mergeCell ref="NEA57:NEF57"/>
    <mergeCell ref="NEG57:NEL57"/>
    <mergeCell ref="NEM57:NER57"/>
    <mergeCell ref="NES57:NEX57"/>
    <mergeCell ref="NEY57:NFD57"/>
    <mergeCell ref="NCW57:NDB57"/>
    <mergeCell ref="NDC57:NDH57"/>
    <mergeCell ref="NDI57:NDN57"/>
    <mergeCell ref="NDO57:NDT57"/>
    <mergeCell ref="NDU57:NDZ57"/>
    <mergeCell ref="NKY57:NLD57"/>
    <mergeCell ref="NLE57:NLJ57"/>
    <mergeCell ref="NLK57:NLP57"/>
    <mergeCell ref="NLQ57:NLV57"/>
    <mergeCell ref="NLW57:NMB57"/>
    <mergeCell ref="NJU57:NJZ57"/>
    <mergeCell ref="NKA57:NKF57"/>
    <mergeCell ref="NKG57:NKL57"/>
    <mergeCell ref="NKM57:NKR57"/>
    <mergeCell ref="NKS57:NKX57"/>
    <mergeCell ref="NIQ57:NIV57"/>
    <mergeCell ref="NIW57:NJB57"/>
    <mergeCell ref="NJC57:NJH57"/>
    <mergeCell ref="NJI57:NJN57"/>
    <mergeCell ref="NJO57:NJT57"/>
    <mergeCell ref="NHM57:NHR57"/>
    <mergeCell ref="NHS57:NHX57"/>
    <mergeCell ref="NHY57:NID57"/>
    <mergeCell ref="NIE57:NIJ57"/>
    <mergeCell ref="NIK57:NIP57"/>
    <mergeCell ref="NPO57:NPT57"/>
    <mergeCell ref="NPU57:NPZ57"/>
    <mergeCell ref="NQA57:NQF57"/>
    <mergeCell ref="NQG57:NQL57"/>
    <mergeCell ref="NQM57:NQR57"/>
    <mergeCell ref="NOK57:NOP57"/>
    <mergeCell ref="NOQ57:NOV57"/>
    <mergeCell ref="NOW57:NPB57"/>
    <mergeCell ref="NPC57:NPH57"/>
    <mergeCell ref="NPI57:NPN57"/>
    <mergeCell ref="NNG57:NNL57"/>
    <mergeCell ref="NNM57:NNR57"/>
    <mergeCell ref="NNS57:NNX57"/>
    <mergeCell ref="NNY57:NOD57"/>
    <mergeCell ref="NOE57:NOJ57"/>
    <mergeCell ref="NMC57:NMH57"/>
    <mergeCell ref="NMI57:NMN57"/>
    <mergeCell ref="NMO57:NMT57"/>
    <mergeCell ref="NMU57:NMZ57"/>
    <mergeCell ref="NNA57:NNF57"/>
    <mergeCell ref="NUE57:NUJ57"/>
    <mergeCell ref="NUK57:NUP57"/>
    <mergeCell ref="NUQ57:NUV57"/>
    <mergeCell ref="NUW57:NVB57"/>
    <mergeCell ref="NVC57:NVH57"/>
    <mergeCell ref="NTA57:NTF57"/>
    <mergeCell ref="NTG57:NTL57"/>
    <mergeCell ref="NTM57:NTR57"/>
    <mergeCell ref="NTS57:NTX57"/>
    <mergeCell ref="NTY57:NUD57"/>
    <mergeCell ref="NRW57:NSB57"/>
    <mergeCell ref="NSC57:NSH57"/>
    <mergeCell ref="NSI57:NSN57"/>
    <mergeCell ref="NSO57:NST57"/>
    <mergeCell ref="NSU57:NSZ57"/>
    <mergeCell ref="NQS57:NQX57"/>
    <mergeCell ref="NQY57:NRD57"/>
    <mergeCell ref="NRE57:NRJ57"/>
    <mergeCell ref="NRK57:NRP57"/>
    <mergeCell ref="NRQ57:NRV57"/>
    <mergeCell ref="NYU57:NYZ57"/>
    <mergeCell ref="NZA57:NZF57"/>
    <mergeCell ref="NZG57:NZL57"/>
    <mergeCell ref="NZM57:NZR57"/>
    <mergeCell ref="NZS57:NZX57"/>
    <mergeCell ref="NXQ57:NXV57"/>
    <mergeCell ref="NXW57:NYB57"/>
    <mergeCell ref="NYC57:NYH57"/>
    <mergeCell ref="NYI57:NYN57"/>
    <mergeCell ref="NYO57:NYT57"/>
    <mergeCell ref="NWM57:NWR57"/>
    <mergeCell ref="NWS57:NWX57"/>
    <mergeCell ref="NWY57:NXD57"/>
    <mergeCell ref="NXE57:NXJ57"/>
    <mergeCell ref="NXK57:NXP57"/>
    <mergeCell ref="NVI57:NVN57"/>
    <mergeCell ref="NVO57:NVT57"/>
    <mergeCell ref="NVU57:NVZ57"/>
    <mergeCell ref="NWA57:NWF57"/>
    <mergeCell ref="NWG57:NWL57"/>
    <mergeCell ref="ODK57:ODP57"/>
    <mergeCell ref="ODQ57:ODV57"/>
    <mergeCell ref="ODW57:OEB57"/>
    <mergeCell ref="OEC57:OEH57"/>
    <mergeCell ref="OEI57:OEN57"/>
    <mergeCell ref="OCG57:OCL57"/>
    <mergeCell ref="OCM57:OCR57"/>
    <mergeCell ref="OCS57:OCX57"/>
    <mergeCell ref="OCY57:ODD57"/>
    <mergeCell ref="ODE57:ODJ57"/>
    <mergeCell ref="OBC57:OBH57"/>
    <mergeCell ref="OBI57:OBN57"/>
    <mergeCell ref="OBO57:OBT57"/>
    <mergeCell ref="OBU57:OBZ57"/>
    <mergeCell ref="OCA57:OCF57"/>
    <mergeCell ref="NZY57:OAD57"/>
    <mergeCell ref="OAE57:OAJ57"/>
    <mergeCell ref="OAK57:OAP57"/>
    <mergeCell ref="OAQ57:OAV57"/>
    <mergeCell ref="OAW57:OBB57"/>
    <mergeCell ref="OIA57:OIF57"/>
    <mergeCell ref="OIG57:OIL57"/>
    <mergeCell ref="OIM57:OIR57"/>
    <mergeCell ref="OIS57:OIX57"/>
    <mergeCell ref="OIY57:OJD57"/>
    <mergeCell ref="OGW57:OHB57"/>
    <mergeCell ref="OHC57:OHH57"/>
    <mergeCell ref="OHI57:OHN57"/>
    <mergeCell ref="OHO57:OHT57"/>
    <mergeCell ref="OHU57:OHZ57"/>
    <mergeCell ref="OFS57:OFX57"/>
    <mergeCell ref="OFY57:OGD57"/>
    <mergeCell ref="OGE57:OGJ57"/>
    <mergeCell ref="OGK57:OGP57"/>
    <mergeCell ref="OGQ57:OGV57"/>
    <mergeCell ref="OEO57:OET57"/>
    <mergeCell ref="OEU57:OEZ57"/>
    <mergeCell ref="OFA57:OFF57"/>
    <mergeCell ref="OFG57:OFL57"/>
    <mergeCell ref="OFM57:OFR57"/>
    <mergeCell ref="OMQ57:OMV57"/>
    <mergeCell ref="OMW57:ONB57"/>
    <mergeCell ref="ONC57:ONH57"/>
    <mergeCell ref="ONI57:ONN57"/>
    <mergeCell ref="ONO57:ONT57"/>
    <mergeCell ref="OLM57:OLR57"/>
    <mergeCell ref="OLS57:OLX57"/>
    <mergeCell ref="OLY57:OMD57"/>
    <mergeCell ref="OME57:OMJ57"/>
    <mergeCell ref="OMK57:OMP57"/>
    <mergeCell ref="OKI57:OKN57"/>
    <mergeCell ref="OKO57:OKT57"/>
    <mergeCell ref="OKU57:OKZ57"/>
    <mergeCell ref="OLA57:OLF57"/>
    <mergeCell ref="OLG57:OLL57"/>
    <mergeCell ref="OJE57:OJJ57"/>
    <mergeCell ref="OJK57:OJP57"/>
    <mergeCell ref="OJQ57:OJV57"/>
    <mergeCell ref="OJW57:OKB57"/>
    <mergeCell ref="OKC57:OKH57"/>
    <mergeCell ref="ORG57:ORL57"/>
    <mergeCell ref="ORM57:ORR57"/>
    <mergeCell ref="ORS57:ORX57"/>
    <mergeCell ref="ORY57:OSD57"/>
    <mergeCell ref="OSE57:OSJ57"/>
    <mergeCell ref="OQC57:OQH57"/>
    <mergeCell ref="OQI57:OQN57"/>
    <mergeCell ref="OQO57:OQT57"/>
    <mergeCell ref="OQU57:OQZ57"/>
    <mergeCell ref="ORA57:ORF57"/>
    <mergeCell ref="OOY57:OPD57"/>
    <mergeCell ref="OPE57:OPJ57"/>
    <mergeCell ref="OPK57:OPP57"/>
    <mergeCell ref="OPQ57:OPV57"/>
    <mergeCell ref="OPW57:OQB57"/>
    <mergeCell ref="ONU57:ONZ57"/>
    <mergeCell ref="OOA57:OOF57"/>
    <mergeCell ref="OOG57:OOL57"/>
    <mergeCell ref="OOM57:OOR57"/>
    <mergeCell ref="OOS57:OOX57"/>
    <mergeCell ref="OVW57:OWB57"/>
    <mergeCell ref="OWC57:OWH57"/>
    <mergeCell ref="OWI57:OWN57"/>
    <mergeCell ref="OWO57:OWT57"/>
    <mergeCell ref="OWU57:OWZ57"/>
    <mergeCell ref="OUS57:OUX57"/>
    <mergeCell ref="OUY57:OVD57"/>
    <mergeCell ref="OVE57:OVJ57"/>
    <mergeCell ref="OVK57:OVP57"/>
    <mergeCell ref="OVQ57:OVV57"/>
    <mergeCell ref="OTO57:OTT57"/>
    <mergeCell ref="OTU57:OTZ57"/>
    <mergeCell ref="OUA57:OUF57"/>
    <mergeCell ref="OUG57:OUL57"/>
    <mergeCell ref="OUM57:OUR57"/>
    <mergeCell ref="OSK57:OSP57"/>
    <mergeCell ref="OSQ57:OSV57"/>
    <mergeCell ref="OSW57:OTB57"/>
    <mergeCell ref="OTC57:OTH57"/>
    <mergeCell ref="OTI57:OTN57"/>
    <mergeCell ref="PAM57:PAR57"/>
    <mergeCell ref="PAS57:PAX57"/>
    <mergeCell ref="PAY57:PBD57"/>
    <mergeCell ref="PBE57:PBJ57"/>
    <mergeCell ref="PBK57:PBP57"/>
    <mergeCell ref="OZI57:OZN57"/>
    <mergeCell ref="OZO57:OZT57"/>
    <mergeCell ref="OZU57:OZZ57"/>
    <mergeCell ref="PAA57:PAF57"/>
    <mergeCell ref="PAG57:PAL57"/>
    <mergeCell ref="OYE57:OYJ57"/>
    <mergeCell ref="OYK57:OYP57"/>
    <mergeCell ref="OYQ57:OYV57"/>
    <mergeCell ref="OYW57:OZB57"/>
    <mergeCell ref="OZC57:OZH57"/>
    <mergeCell ref="OXA57:OXF57"/>
    <mergeCell ref="OXG57:OXL57"/>
    <mergeCell ref="OXM57:OXR57"/>
    <mergeCell ref="OXS57:OXX57"/>
    <mergeCell ref="OXY57:OYD57"/>
    <mergeCell ref="PFC57:PFH57"/>
    <mergeCell ref="PFI57:PFN57"/>
    <mergeCell ref="PFO57:PFT57"/>
    <mergeCell ref="PFU57:PFZ57"/>
    <mergeCell ref="PGA57:PGF57"/>
    <mergeCell ref="PDY57:PED57"/>
    <mergeCell ref="PEE57:PEJ57"/>
    <mergeCell ref="PEK57:PEP57"/>
    <mergeCell ref="PEQ57:PEV57"/>
    <mergeCell ref="PEW57:PFB57"/>
    <mergeCell ref="PCU57:PCZ57"/>
    <mergeCell ref="PDA57:PDF57"/>
    <mergeCell ref="PDG57:PDL57"/>
    <mergeCell ref="PDM57:PDR57"/>
    <mergeCell ref="PDS57:PDX57"/>
    <mergeCell ref="PBQ57:PBV57"/>
    <mergeCell ref="PBW57:PCB57"/>
    <mergeCell ref="PCC57:PCH57"/>
    <mergeCell ref="PCI57:PCN57"/>
    <mergeCell ref="PCO57:PCT57"/>
    <mergeCell ref="PJS57:PJX57"/>
    <mergeCell ref="PJY57:PKD57"/>
    <mergeCell ref="PKE57:PKJ57"/>
    <mergeCell ref="PKK57:PKP57"/>
    <mergeCell ref="PKQ57:PKV57"/>
    <mergeCell ref="PIO57:PIT57"/>
    <mergeCell ref="PIU57:PIZ57"/>
    <mergeCell ref="PJA57:PJF57"/>
    <mergeCell ref="PJG57:PJL57"/>
    <mergeCell ref="PJM57:PJR57"/>
    <mergeCell ref="PHK57:PHP57"/>
    <mergeCell ref="PHQ57:PHV57"/>
    <mergeCell ref="PHW57:PIB57"/>
    <mergeCell ref="PIC57:PIH57"/>
    <mergeCell ref="PII57:PIN57"/>
    <mergeCell ref="PGG57:PGL57"/>
    <mergeCell ref="PGM57:PGR57"/>
    <mergeCell ref="PGS57:PGX57"/>
    <mergeCell ref="PGY57:PHD57"/>
    <mergeCell ref="PHE57:PHJ57"/>
    <mergeCell ref="POI57:PON57"/>
    <mergeCell ref="POO57:POT57"/>
    <mergeCell ref="POU57:POZ57"/>
    <mergeCell ref="PPA57:PPF57"/>
    <mergeCell ref="PPG57:PPL57"/>
    <mergeCell ref="PNE57:PNJ57"/>
    <mergeCell ref="PNK57:PNP57"/>
    <mergeCell ref="PNQ57:PNV57"/>
    <mergeCell ref="PNW57:POB57"/>
    <mergeCell ref="POC57:POH57"/>
    <mergeCell ref="PMA57:PMF57"/>
    <mergeCell ref="PMG57:PML57"/>
    <mergeCell ref="PMM57:PMR57"/>
    <mergeCell ref="PMS57:PMX57"/>
    <mergeCell ref="PMY57:PND57"/>
    <mergeCell ref="PKW57:PLB57"/>
    <mergeCell ref="PLC57:PLH57"/>
    <mergeCell ref="PLI57:PLN57"/>
    <mergeCell ref="PLO57:PLT57"/>
    <mergeCell ref="PLU57:PLZ57"/>
    <mergeCell ref="PSY57:PTD57"/>
    <mergeCell ref="PTE57:PTJ57"/>
    <mergeCell ref="PTK57:PTP57"/>
    <mergeCell ref="PTQ57:PTV57"/>
    <mergeCell ref="PTW57:PUB57"/>
    <mergeCell ref="PRU57:PRZ57"/>
    <mergeCell ref="PSA57:PSF57"/>
    <mergeCell ref="PSG57:PSL57"/>
    <mergeCell ref="PSM57:PSR57"/>
    <mergeCell ref="PSS57:PSX57"/>
    <mergeCell ref="PQQ57:PQV57"/>
    <mergeCell ref="PQW57:PRB57"/>
    <mergeCell ref="PRC57:PRH57"/>
    <mergeCell ref="PRI57:PRN57"/>
    <mergeCell ref="PRO57:PRT57"/>
    <mergeCell ref="PPM57:PPR57"/>
    <mergeCell ref="PPS57:PPX57"/>
    <mergeCell ref="PPY57:PQD57"/>
    <mergeCell ref="PQE57:PQJ57"/>
    <mergeCell ref="PQK57:PQP57"/>
    <mergeCell ref="PXO57:PXT57"/>
    <mergeCell ref="PXU57:PXZ57"/>
    <mergeCell ref="PYA57:PYF57"/>
    <mergeCell ref="PYG57:PYL57"/>
    <mergeCell ref="PYM57:PYR57"/>
    <mergeCell ref="PWK57:PWP57"/>
    <mergeCell ref="PWQ57:PWV57"/>
    <mergeCell ref="PWW57:PXB57"/>
    <mergeCell ref="PXC57:PXH57"/>
    <mergeCell ref="PXI57:PXN57"/>
    <mergeCell ref="PVG57:PVL57"/>
    <mergeCell ref="PVM57:PVR57"/>
    <mergeCell ref="PVS57:PVX57"/>
    <mergeCell ref="PVY57:PWD57"/>
    <mergeCell ref="PWE57:PWJ57"/>
    <mergeCell ref="PUC57:PUH57"/>
    <mergeCell ref="PUI57:PUN57"/>
    <mergeCell ref="PUO57:PUT57"/>
    <mergeCell ref="PUU57:PUZ57"/>
    <mergeCell ref="PVA57:PVF57"/>
    <mergeCell ref="QCE57:QCJ57"/>
    <mergeCell ref="QCK57:QCP57"/>
    <mergeCell ref="QCQ57:QCV57"/>
    <mergeCell ref="QCW57:QDB57"/>
    <mergeCell ref="QDC57:QDH57"/>
    <mergeCell ref="QBA57:QBF57"/>
    <mergeCell ref="QBG57:QBL57"/>
    <mergeCell ref="QBM57:QBR57"/>
    <mergeCell ref="QBS57:QBX57"/>
    <mergeCell ref="QBY57:QCD57"/>
    <mergeCell ref="PZW57:QAB57"/>
    <mergeCell ref="QAC57:QAH57"/>
    <mergeCell ref="QAI57:QAN57"/>
    <mergeCell ref="QAO57:QAT57"/>
    <mergeCell ref="QAU57:QAZ57"/>
    <mergeCell ref="PYS57:PYX57"/>
    <mergeCell ref="PYY57:PZD57"/>
    <mergeCell ref="PZE57:PZJ57"/>
    <mergeCell ref="PZK57:PZP57"/>
    <mergeCell ref="PZQ57:PZV57"/>
    <mergeCell ref="QGU57:QGZ57"/>
    <mergeCell ref="QHA57:QHF57"/>
    <mergeCell ref="QHG57:QHL57"/>
    <mergeCell ref="QHM57:QHR57"/>
    <mergeCell ref="QHS57:QHX57"/>
    <mergeCell ref="QFQ57:QFV57"/>
    <mergeCell ref="QFW57:QGB57"/>
    <mergeCell ref="QGC57:QGH57"/>
    <mergeCell ref="QGI57:QGN57"/>
    <mergeCell ref="QGO57:QGT57"/>
    <mergeCell ref="QEM57:QER57"/>
    <mergeCell ref="QES57:QEX57"/>
    <mergeCell ref="QEY57:QFD57"/>
    <mergeCell ref="QFE57:QFJ57"/>
    <mergeCell ref="QFK57:QFP57"/>
    <mergeCell ref="QDI57:QDN57"/>
    <mergeCell ref="QDO57:QDT57"/>
    <mergeCell ref="QDU57:QDZ57"/>
    <mergeCell ref="QEA57:QEF57"/>
    <mergeCell ref="QEG57:QEL57"/>
    <mergeCell ref="QLK57:QLP57"/>
    <mergeCell ref="QLQ57:QLV57"/>
    <mergeCell ref="QLW57:QMB57"/>
    <mergeCell ref="QMC57:QMH57"/>
    <mergeCell ref="QMI57:QMN57"/>
    <mergeCell ref="QKG57:QKL57"/>
    <mergeCell ref="QKM57:QKR57"/>
    <mergeCell ref="QKS57:QKX57"/>
    <mergeCell ref="QKY57:QLD57"/>
    <mergeCell ref="QLE57:QLJ57"/>
    <mergeCell ref="QJC57:QJH57"/>
    <mergeCell ref="QJI57:QJN57"/>
    <mergeCell ref="QJO57:QJT57"/>
    <mergeCell ref="QJU57:QJZ57"/>
    <mergeCell ref="QKA57:QKF57"/>
    <mergeCell ref="QHY57:QID57"/>
    <mergeCell ref="QIE57:QIJ57"/>
    <mergeCell ref="QIK57:QIP57"/>
    <mergeCell ref="QIQ57:QIV57"/>
    <mergeCell ref="QIW57:QJB57"/>
    <mergeCell ref="QQA57:QQF57"/>
    <mergeCell ref="QQG57:QQL57"/>
    <mergeCell ref="QQM57:QQR57"/>
    <mergeCell ref="QQS57:QQX57"/>
    <mergeCell ref="QQY57:QRD57"/>
    <mergeCell ref="QOW57:QPB57"/>
    <mergeCell ref="QPC57:QPH57"/>
    <mergeCell ref="QPI57:QPN57"/>
    <mergeCell ref="QPO57:QPT57"/>
    <mergeCell ref="QPU57:QPZ57"/>
    <mergeCell ref="QNS57:QNX57"/>
    <mergeCell ref="QNY57:QOD57"/>
    <mergeCell ref="QOE57:QOJ57"/>
    <mergeCell ref="QOK57:QOP57"/>
    <mergeCell ref="QOQ57:QOV57"/>
    <mergeCell ref="QMO57:QMT57"/>
    <mergeCell ref="QMU57:QMZ57"/>
    <mergeCell ref="QNA57:QNF57"/>
    <mergeCell ref="QNG57:QNL57"/>
    <mergeCell ref="QNM57:QNR57"/>
    <mergeCell ref="QUQ57:QUV57"/>
    <mergeCell ref="QUW57:QVB57"/>
    <mergeCell ref="QVC57:QVH57"/>
    <mergeCell ref="QVI57:QVN57"/>
    <mergeCell ref="QVO57:QVT57"/>
    <mergeCell ref="QTM57:QTR57"/>
    <mergeCell ref="QTS57:QTX57"/>
    <mergeCell ref="QTY57:QUD57"/>
    <mergeCell ref="QUE57:QUJ57"/>
    <mergeCell ref="QUK57:QUP57"/>
    <mergeCell ref="QSI57:QSN57"/>
    <mergeCell ref="QSO57:QST57"/>
    <mergeCell ref="QSU57:QSZ57"/>
    <mergeCell ref="QTA57:QTF57"/>
    <mergeCell ref="QTG57:QTL57"/>
    <mergeCell ref="QRE57:QRJ57"/>
    <mergeCell ref="QRK57:QRP57"/>
    <mergeCell ref="QRQ57:QRV57"/>
    <mergeCell ref="QRW57:QSB57"/>
    <mergeCell ref="QSC57:QSH57"/>
    <mergeCell ref="QZG57:QZL57"/>
    <mergeCell ref="QZM57:QZR57"/>
    <mergeCell ref="QZS57:QZX57"/>
    <mergeCell ref="QZY57:RAD57"/>
    <mergeCell ref="RAE57:RAJ57"/>
    <mergeCell ref="QYC57:QYH57"/>
    <mergeCell ref="QYI57:QYN57"/>
    <mergeCell ref="QYO57:QYT57"/>
    <mergeCell ref="QYU57:QYZ57"/>
    <mergeCell ref="QZA57:QZF57"/>
    <mergeCell ref="QWY57:QXD57"/>
    <mergeCell ref="QXE57:QXJ57"/>
    <mergeCell ref="QXK57:QXP57"/>
    <mergeCell ref="QXQ57:QXV57"/>
    <mergeCell ref="QXW57:QYB57"/>
    <mergeCell ref="QVU57:QVZ57"/>
    <mergeCell ref="QWA57:QWF57"/>
    <mergeCell ref="QWG57:QWL57"/>
    <mergeCell ref="QWM57:QWR57"/>
    <mergeCell ref="QWS57:QWX57"/>
    <mergeCell ref="RDW57:REB57"/>
    <mergeCell ref="REC57:REH57"/>
    <mergeCell ref="REI57:REN57"/>
    <mergeCell ref="REO57:RET57"/>
    <mergeCell ref="REU57:REZ57"/>
    <mergeCell ref="RCS57:RCX57"/>
    <mergeCell ref="RCY57:RDD57"/>
    <mergeCell ref="RDE57:RDJ57"/>
    <mergeCell ref="RDK57:RDP57"/>
    <mergeCell ref="RDQ57:RDV57"/>
    <mergeCell ref="RBO57:RBT57"/>
    <mergeCell ref="RBU57:RBZ57"/>
    <mergeCell ref="RCA57:RCF57"/>
    <mergeCell ref="RCG57:RCL57"/>
    <mergeCell ref="RCM57:RCR57"/>
    <mergeCell ref="RAK57:RAP57"/>
    <mergeCell ref="RAQ57:RAV57"/>
    <mergeCell ref="RAW57:RBB57"/>
    <mergeCell ref="RBC57:RBH57"/>
    <mergeCell ref="RBI57:RBN57"/>
    <mergeCell ref="RIM57:RIR57"/>
    <mergeCell ref="RIS57:RIX57"/>
    <mergeCell ref="RIY57:RJD57"/>
    <mergeCell ref="RJE57:RJJ57"/>
    <mergeCell ref="RJK57:RJP57"/>
    <mergeCell ref="RHI57:RHN57"/>
    <mergeCell ref="RHO57:RHT57"/>
    <mergeCell ref="RHU57:RHZ57"/>
    <mergeCell ref="RIA57:RIF57"/>
    <mergeCell ref="RIG57:RIL57"/>
    <mergeCell ref="RGE57:RGJ57"/>
    <mergeCell ref="RGK57:RGP57"/>
    <mergeCell ref="RGQ57:RGV57"/>
    <mergeCell ref="RGW57:RHB57"/>
    <mergeCell ref="RHC57:RHH57"/>
    <mergeCell ref="RFA57:RFF57"/>
    <mergeCell ref="RFG57:RFL57"/>
    <mergeCell ref="RFM57:RFR57"/>
    <mergeCell ref="RFS57:RFX57"/>
    <mergeCell ref="RFY57:RGD57"/>
    <mergeCell ref="RNC57:RNH57"/>
    <mergeCell ref="RNI57:RNN57"/>
    <mergeCell ref="RNO57:RNT57"/>
    <mergeCell ref="RNU57:RNZ57"/>
    <mergeCell ref="ROA57:ROF57"/>
    <mergeCell ref="RLY57:RMD57"/>
    <mergeCell ref="RME57:RMJ57"/>
    <mergeCell ref="RMK57:RMP57"/>
    <mergeCell ref="RMQ57:RMV57"/>
    <mergeCell ref="RMW57:RNB57"/>
    <mergeCell ref="RKU57:RKZ57"/>
    <mergeCell ref="RLA57:RLF57"/>
    <mergeCell ref="RLG57:RLL57"/>
    <mergeCell ref="RLM57:RLR57"/>
    <mergeCell ref="RLS57:RLX57"/>
    <mergeCell ref="RJQ57:RJV57"/>
    <mergeCell ref="RJW57:RKB57"/>
    <mergeCell ref="RKC57:RKH57"/>
    <mergeCell ref="RKI57:RKN57"/>
    <mergeCell ref="RKO57:RKT57"/>
    <mergeCell ref="RRS57:RRX57"/>
    <mergeCell ref="RRY57:RSD57"/>
    <mergeCell ref="RSE57:RSJ57"/>
    <mergeCell ref="RSK57:RSP57"/>
    <mergeCell ref="RSQ57:RSV57"/>
    <mergeCell ref="RQO57:RQT57"/>
    <mergeCell ref="RQU57:RQZ57"/>
    <mergeCell ref="RRA57:RRF57"/>
    <mergeCell ref="RRG57:RRL57"/>
    <mergeCell ref="RRM57:RRR57"/>
    <mergeCell ref="RPK57:RPP57"/>
    <mergeCell ref="RPQ57:RPV57"/>
    <mergeCell ref="RPW57:RQB57"/>
    <mergeCell ref="RQC57:RQH57"/>
    <mergeCell ref="RQI57:RQN57"/>
    <mergeCell ref="ROG57:ROL57"/>
    <mergeCell ref="ROM57:ROR57"/>
    <mergeCell ref="ROS57:ROX57"/>
    <mergeCell ref="ROY57:RPD57"/>
    <mergeCell ref="RPE57:RPJ57"/>
    <mergeCell ref="RWI57:RWN57"/>
    <mergeCell ref="RWO57:RWT57"/>
    <mergeCell ref="RWU57:RWZ57"/>
    <mergeCell ref="RXA57:RXF57"/>
    <mergeCell ref="RXG57:RXL57"/>
    <mergeCell ref="RVE57:RVJ57"/>
    <mergeCell ref="RVK57:RVP57"/>
    <mergeCell ref="RVQ57:RVV57"/>
    <mergeCell ref="RVW57:RWB57"/>
    <mergeCell ref="RWC57:RWH57"/>
    <mergeCell ref="RUA57:RUF57"/>
    <mergeCell ref="RUG57:RUL57"/>
    <mergeCell ref="RUM57:RUR57"/>
    <mergeCell ref="RUS57:RUX57"/>
    <mergeCell ref="RUY57:RVD57"/>
    <mergeCell ref="RSW57:RTB57"/>
    <mergeCell ref="RTC57:RTH57"/>
    <mergeCell ref="RTI57:RTN57"/>
    <mergeCell ref="RTO57:RTT57"/>
    <mergeCell ref="RTU57:RTZ57"/>
    <mergeCell ref="SAY57:SBD57"/>
    <mergeCell ref="SBE57:SBJ57"/>
    <mergeCell ref="SBK57:SBP57"/>
    <mergeCell ref="SBQ57:SBV57"/>
    <mergeCell ref="SBW57:SCB57"/>
    <mergeCell ref="RZU57:RZZ57"/>
    <mergeCell ref="SAA57:SAF57"/>
    <mergeCell ref="SAG57:SAL57"/>
    <mergeCell ref="SAM57:SAR57"/>
    <mergeCell ref="SAS57:SAX57"/>
    <mergeCell ref="RYQ57:RYV57"/>
    <mergeCell ref="RYW57:RZB57"/>
    <mergeCell ref="RZC57:RZH57"/>
    <mergeCell ref="RZI57:RZN57"/>
    <mergeCell ref="RZO57:RZT57"/>
    <mergeCell ref="RXM57:RXR57"/>
    <mergeCell ref="RXS57:RXX57"/>
    <mergeCell ref="RXY57:RYD57"/>
    <mergeCell ref="RYE57:RYJ57"/>
    <mergeCell ref="RYK57:RYP57"/>
    <mergeCell ref="SFO57:SFT57"/>
    <mergeCell ref="SFU57:SFZ57"/>
    <mergeCell ref="SGA57:SGF57"/>
    <mergeCell ref="SGG57:SGL57"/>
    <mergeCell ref="SGM57:SGR57"/>
    <mergeCell ref="SEK57:SEP57"/>
    <mergeCell ref="SEQ57:SEV57"/>
    <mergeCell ref="SEW57:SFB57"/>
    <mergeCell ref="SFC57:SFH57"/>
    <mergeCell ref="SFI57:SFN57"/>
    <mergeCell ref="SDG57:SDL57"/>
    <mergeCell ref="SDM57:SDR57"/>
    <mergeCell ref="SDS57:SDX57"/>
    <mergeCell ref="SDY57:SED57"/>
    <mergeCell ref="SEE57:SEJ57"/>
    <mergeCell ref="SCC57:SCH57"/>
    <mergeCell ref="SCI57:SCN57"/>
    <mergeCell ref="SCO57:SCT57"/>
    <mergeCell ref="SCU57:SCZ57"/>
    <mergeCell ref="SDA57:SDF57"/>
    <mergeCell ref="SKE57:SKJ57"/>
    <mergeCell ref="SKK57:SKP57"/>
    <mergeCell ref="SKQ57:SKV57"/>
    <mergeCell ref="SKW57:SLB57"/>
    <mergeCell ref="SLC57:SLH57"/>
    <mergeCell ref="SJA57:SJF57"/>
    <mergeCell ref="SJG57:SJL57"/>
    <mergeCell ref="SJM57:SJR57"/>
    <mergeCell ref="SJS57:SJX57"/>
    <mergeCell ref="SJY57:SKD57"/>
    <mergeCell ref="SHW57:SIB57"/>
    <mergeCell ref="SIC57:SIH57"/>
    <mergeCell ref="SII57:SIN57"/>
    <mergeCell ref="SIO57:SIT57"/>
    <mergeCell ref="SIU57:SIZ57"/>
    <mergeCell ref="SGS57:SGX57"/>
    <mergeCell ref="SGY57:SHD57"/>
    <mergeCell ref="SHE57:SHJ57"/>
    <mergeCell ref="SHK57:SHP57"/>
    <mergeCell ref="SHQ57:SHV57"/>
    <mergeCell ref="SOU57:SOZ57"/>
    <mergeCell ref="SPA57:SPF57"/>
    <mergeCell ref="SPG57:SPL57"/>
    <mergeCell ref="SPM57:SPR57"/>
    <mergeCell ref="SPS57:SPX57"/>
    <mergeCell ref="SNQ57:SNV57"/>
    <mergeCell ref="SNW57:SOB57"/>
    <mergeCell ref="SOC57:SOH57"/>
    <mergeCell ref="SOI57:SON57"/>
    <mergeCell ref="SOO57:SOT57"/>
    <mergeCell ref="SMM57:SMR57"/>
    <mergeCell ref="SMS57:SMX57"/>
    <mergeCell ref="SMY57:SND57"/>
    <mergeCell ref="SNE57:SNJ57"/>
    <mergeCell ref="SNK57:SNP57"/>
    <mergeCell ref="SLI57:SLN57"/>
    <mergeCell ref="SLO57:SLT57"/>
    <mergeCell ref="SLU57:SLZ57"/>
    <mergeCell ref="SMA57:SMF57"/>
    <mergeCell ref="SMG57:SML57"/>
    <mergeCell ref="STK57:STP57"/>
    <mergeCell ref="STQ57:STV57"/>
    <mergeCell ref="STW57:SUB57"/>
    <mergeCell ref="SUC57:SUH57"/>
    <mergeCell ref="SUI57:SUN57"/>
    <mergeCell ref="SSG57:SSL57"/>
    <mergeCell ref="SSM57:SSR57"/>
    <mergeCell ref="SSS57:SSX57"/>
    <mergeCell ref="SSY57:STD57"/>
    <mergeCell ref="STE57:STJ57"/>
    <mergeCell ref="SRC57:SRH57"/>
    <mergeCell ref="SRI57:SRN57"/>
    <mergeCell ref="SRO57:SRT57"/>
    <mergeCell ref="SRU57:SRZ57"/>
    <mergeCell ref="SSA57:SSF57"/>
    <mergeCell ref="SPY57:SQD57"/>
    <mergeCell ref="SQE57:SQJ57"/>
    <mergeCell ref="SQK57:SQP57"/>
    <mergeCell ref="SQQ57:SQV57"/>
    <mergeCell ref="SQW57:SRB57"/>
    <mergeCell ref="SYA57:SYF57"/>
    <mergeCell ref="SYG57:SYL57"/>
    <mergeCell ref="SYM57:SYR57"/>
    <mergeCell ref="SYS57:SYX57"/>
    <mergeCell ref="SYY57:SZD57"/>
    <mergeCell ref="SWW57:SXB57"/>
    <mergeCell ref="SXC57:SXH57"/>
    <mergeCell ref="SXI57:SXN57"/>
    <mergeCell ref="SXO57:SXT57"/>
    <mergeCell ref="SXU57:SXZ57"/>
    <mergeCell ref="SVS57:SVX57"/>
    <mergeCell ref="SVY57:SWD57"/>
    <mergeCell ref="SWE57:SWJ57"/>
    <mergeCell ref="SWK57:SWP57"/>
    <mergeCell ref="SWQ57:SWV57"/>
    <mergeCell ref="SUO57:SUT57"/>
    <mergeCell ref="SUU57:SUZ57"/>
    <mergeCell ref="SVA57:SVF57"/>
    <mergeCell ref="SVG57:SVL57"/>
    <mergeCell ref="SVM57:SVR57"/>
    <mergeCell ref="TCQ57:TCV57"/>
    <mergeCell ref="TCW57:TDB57"/>
    <mergeCell ref="TDC57:TDH57"/>
    <mergeCell ref="TDI57:TDN57"/>
    <mergeCell ref="TDO57:TDT57"/>
    <mergeCell ref="TBM57:TBR57"/>
    <mergeCell ref="TBS57:TBX57"/>
    <mergeCell ref="TBY57:TCD57"/>
    <mergeCell ref="TCE57:TCJ57"/>
    <mergeCell ref="TCK57:TCP57"/>
    <mergeCell ref="TAI57:TAN57"/>
    <mergeCell ref="TAO57:TAT57"/>
    <mergeCell ref="TAU57:TAZ57"/>
    <mergeCell ref="TBA57:TBF57"/>
    <mergeCell ref="TBG57:TBL57"/>
    <mergeCell ref="SZE57:SZJ57"/>
    <mergeCell ref="SZK57:SZP57"/>
    <mergeCell ref="SZQ57:SZV57"/>
    <mergeCell ref="SZW57:TAB57"/>
    <mergeCell ref="TAC57:TAH57"/>
    <mergeCell ref="THG57:THL57"/>
    <mergeCell ref="THM57:THR57"/>
    <mergeCell ref="THS57:THX57"/>
    <mergeCell ref="THY57:TID57"/>
    <mergeCell ref="TIE57:TIJ57"/>
    <mergeCell ref="TGC57:TGH57"/>
    <mergeCell ref="TGI57:TGN57"/>
    <mergeCell ref="TGO57:TGT57"/>
    <mergeCell ref="TGU57:TGZ57"/>
    <mergeCell ref="THA57:THF57"/>
    <mergeCell ref="TEY57:TFD57"/>
    <mergeCell ref="TFE57:TFJ57"/>
    <mergeCell ref="TFK57:TFP57"/>
    <mergeCell ref="TFQ57:TFV57"/>
    <mergeCell ref="TFW57:TGB57"/>
    <mergeCell ref="TDU57:TDZ57"/>
    <mergeCell ref="TEA57:TEF57"/>
    <mergeCell ref="TEG57:TEL57"/>
    <mergeCell ref="TEM57:TER57"/>
    <mergeCell ref="TES57:TEX57"/>
    <mergeCell ref="TLW57:TMB57"/>
    <mergeCell ref="TMC57:TMH57"/>
    <mergeCell ref="TMI57:TMN57"/>
    <mergeCell ref="TMO57:TMT57"/>
    <mergeCell ref="TMU57:TMZ57"/>
    <mergeCell ref="TKS57:TKX57"/>
    <mergeCell ref="TKY57:TLD57"/>
    <mergeCell ref="TLE57:TLJ57"/>
    <mergeCell ref="TLK57:TLP57"/>
    <mergeCell ref="TLQ57:TLV57"/>
    <mergeCell ref="TJO57:TJT57"/>
    <mergeCell ref="TJU57:TJZ57"/>
    <mergeCell ref="TKA57:TKF57"/>
    <mergeCell ref="TKG57:TKL57"/>
    <mergeCell ref="TKM57:TKR57"/>
    <mergeCell ref="TIK57:TIP57"/>
    <mergeCell ref="TIQ57:TIV57"/>
    <mergeCell ref="TIW57:TJB57"/>
    <mergeCell ref="TJC57:TJH57"/>
    <mergeCell ref="TJI57:TJN57"/>
    <mergeCell ref="TQM57:TQR57"/>
    <mergeCell ref="TQS57:TQX57"/>
    <mergeCell ref="TQY57:TRD57"/>
    <mergeCell ref="TRE57:TRJ57"/>
    <mergeCell ref="TRK57:TRP57"/>
    <mergeCell ref="TPI57:TPN57"/>
    <mergeCell ref="TPO57:TPT57"/>
    <mergeCell ref="TPU57:TPZ57"/>
    <mergeCell ref="TQA57:TQF57"/>
    <mergeCell ref="TQG57:TQL57"/>
    <mergeCell ref="TOE57:TOJ57"/>
    <mergeCell ref="TOK57:TOP57"/>
    <mergeCell ref="TOQ57:TOV57"/>
    <mergeCell ref="TOW57:TPB57"/>
    <mergeCell ref="TPC57:TPH57"/>
    <mergeCell ref="TNA57:TNF57"/>
    <mergeCell ref="TNG57:TNL57"/>
    <mergeCell ref="TNM57:TNR57"/>
    <mergeCell ref="TNS57:TNX57"/>
    <mergeCell ref="TNY57:TOD57"/>
    <mergeCell ref="TVC57:TVH57"/>
    <mergeCell ref="TVI57:TVN57"/>
    <mergeCell ref="TVO57:TVT57"/>
    <mergeCell ref="TVU57:TVZ57"/>
    <mergeCell ref="TWA57:TWF57"/>
    <mergeCell ref="TTY57:TUD57"/>
    <mergeCell ref="TUE57:TUJ57"/>
    <mergeCell ref="TUK57:TUP57"/>
    <mergeCell ref="TUQ57:TUV57"/>
    <mergeCell ref="TUW57:TVB57"/>
    <mergeCell ref="TSU57:TSZ57"/>
    <mergeCell ref="TTA57:TTF57"/>
    <mergeCell ref="TTG57:TTL57"/>
    <mergeCell ref="TTM57:TTR57"/>
    <mergeCell ref="TTS57:TTX57"/>
    <mergeCell ref="TRQ57:TRV57"/>
    <mergeCell ref="TRW57:TSB57"/>
    <mergeCell ref="TSC57:TSH57"/>
    <mergeCell ref="TSI57:TSN57"/>
    <mergeCell ref="TSO57:TST57"/>
    <mergeCell ref="TZS57:TZX57"/>
    <mergeCell ref="TZY57:UAD57"/>
    <mergeCell ref="UAE57:UAJ57"/>
    <mergeCell ref="UAK57:UAP57"/>
    <mergeCell ref="UAQ57:UAV57"/>
    <mergeCell ref="TYO57:TYT57"/>
    <mergeCell ref="TYU57:TYZ57"/>
    <mergeCell ref="TZA57:TZF57"/>
    <mergeCell ref="TZG57:TZL57"/>
    <mergeCell ref="TZM57:TZR57"/>
    <mergeCell ref="TXK57:TXP57"/>
    <mergeCell ref="TXQ57:TXV57"/>
    <mergeCell ref="TXW57:TYB57"/>
    <mergeCell ref="TYC57:TYH57"/>
    <mergeCell ref="TYI57:TYN57"/>
    <mergeCell ref="TWG57:TWL57"/>
    <mergeCell ref="TWM57:TWR57"/>
    <mergeCell ref="TWS57:TWX57"/>
    <mergeCell ref="TWY57:TXD57"/>
    <mergeCell ref="TXE57:TXJ57"/>
    <mergeCell ref="UEI57:UEN57"/>
    <mergeCell ref="UEO57:UET57"/>
    <mergeCell ref="UEU57:UEZ57"/>
    <mergeCell ref="UFA57:UFF57"/>
    <mergeCell ref="UFG57:UFL57"/>
    <mergeCell ref="UDE57:UDJ57"/>
    <mergeCell ref="UDK57:UDP57"/>
    <mergeCell ref="UDQ57:UDV57"/>
    <mergeCell ref="UDW57:UEB57"/>
    <mergeCell ref="UEC57:UEH57"/>
    <mergeCell ref="UCA57:UCF57"/>
    <mergeCell ref="UCG57:UCL57"/>
    <mergeCell ref="UCM57:UCR57"/>
    <mergeCell ref="UCS57:UCX57"/>
    <mergeCell ref="UCY57:UDD57"/>
    <mergeCell ref="UAW57:UBB57"/>
    <mergeCell ref="UBC57:UBH57"/>
    <mergeCell ref="UBI57:UBN57"/>
    <mergeCell ref="UBO57:UBT57"/>
    <mergeCell ref="UBU57:UBZ57"/>
    <mergeCell ref="UIY57:UJD57"/>
    <mergeCell ref="UJE57:UJJ57"/>
    <mergeCell ref="UJK57:UJP57"/>
    <mergeCell ref="UJQ57:UJV57"/>
    <mergeCell ref="UJW57:UKB57"/>
    <mergeCell ref="UHU57:UHZ57"/>
    <mergeCell ref="UIA57:UIF57"/>
    <mergeCell ref="UIG57:UIL57"/>
    <mergeCell ref="UIM57:UIR57"/>
    <mergeCell ref="UIS57:UIX57"/>
    <mergeCell ref="UGQ57:UGV57"/>
    <mergeCell ref="UGW57:UHB57"/>
    <mergeCell ref="UHC57:UHH57"/>
    <mergeCell ref="UHI57:UHN57"/>
    <mergeCell ref="UHO57:UHT57"/>
    <mergeCell ref="UFM57:UFR57"/>
    <mergeCell ref="UFS57:UFX57"/>
    <mergeCell ref="UFY57:UGD57"/>
    <mergeCell ref="UGE57:UGJ57"/>
    <mergeCell ref="UGK57:UGP57"/>
    <mergeCell ref="UNO57:UNT57"/>
    <mergeCell ref="UNU57:UNZ57"/>
    <mergeCell ref="UOA57:UOF57"/>
    <mergeCell ref="UOG57:UOL57"/>
    <mergeCell ref="UOM57:UOR57"/>
    <mergeCell ref="UMK57:UMP57"/>
    <mergeCell ref="UMQ57:UMV57"/>
    <mergeCell ref="UMW57:UNB57"/>
    <mergeCell ref="UNC57:UNH57"/>
    <mergeCell ref="UNI57:UNN57"/>
    <mergeCell ref="ULG57:ULL57"/>
    <mergeCell ref="ULM57:ULR57"/>
    <mergeCell ref="ULS57:ULX57"/>
    <mergeCell ref="ULY57:UMD57"/>
    <mergeCell ref="UME57:UMJ57"/>
    <mergeCell ref="UKC57:UKH57"/>
    <mergeCell ref="UKI57:UKN57"/>
    <mergeCell ref="UKO57:UKT57"/>
    <mergeCell ref="UKU57:UKZ57"/>
    <mergeCell ref="ULA57:ULF57"/>
    <mergeCell ref="USE57:USJ57"/>
    <mergeCell ref="USK57:USP57"/>
    <mergeCell ref="USQ57:USV57"/>
    <mergeCell ref="USW57:UTB57"/>
    <mergeCell ref="UTC57:UTH57"/>
    <mergeCell ref="URA57:URF57"/>
    <mergeCell ref="URG57:URL57"/>
    <mergeCell ref="URM57:URR57"/>
    <mergeCell ref="URS57:URX57"/>
    <mergeCell ref="URY57:USD57"/>
    <mergeCell ref="UPW57:UQB57"/>
    <mergeCell ref="UQC57:UQH57"/>
    <mergeCell ref="UQI57:UQN57"/>
    <mergeCell ref="UQO57:UQT57"/>
    <mergeCell ref="UQU57:UQZ57"/>
    <mergeCell ref="UOS57:UOX57"/>
    <mergeCell ref="UOY57:UPD57"/>
    <mergeCell ref="UPE57:UPJ57"/>
    <mergeCell ref="UPK57:UPP57"/>
    <mergeCell ref="UPQ57:UPV57"/>
    <mergeCell ref="UWU57:UWZ57"/>
    <mergeCell ref="UXA57:UXF57"/>
    <mergeCell ref="UXG57:UXL57"/>
    <mergeCell ref="UXM57:UXR57"/>
    <mergeCell ref="UXS57:UXX57"/>
    <mergeCell ref="UVQ57:UVV57"/>
    <mergeCell ref="UVW57:UWB57"/>
    <mergeCell ref="UWC57:UWH57"/>
    <mergeCell ref="UWI57:UWN57"/>
    <mergeCell ref="UWO57:UWT57"/>
    <mergeCell ref="UUM57:UUR57"/>
    <mergeCell ref="UUS57:UUX57"/>
    <mergeCell ref="UUY57:UVD57"/>
    <mergeCell ref="UVE57:UVJ57"/>
    <mergeCell ref="UVK57:UVP57"/>
    <mergeCell ref="UTI57:UTN57"/>
    <mergeCell ref="UTO57:UTT57"/>
    <mergeCell ref="UTU57:UTZ57"/>
    <mergeCell ref="UUA57:UUF57"/>
    <mergeCell ref="UUG57:UUL57"/>
    <mergeCell ref="VBK57:VBP57"/>
    <mergeCell ref="VBQ57:VBV57"/>
    <mergeCell ref="VBW57:VCB57"/>
    <mergeCell ref="VCC57:VCH57"/>
    <mergeCell ref="VCI57:VCN57"/>
    <mergeCell ref="VAG57:VAL57"/>
    <mergeCell ref="VAM57:VAR57"/>
    <mergeCell ref="VAS57:VAX57"/>
    <mergeCell ref="VAY57:VBD57"/>
    <mergeCell ref="VBE57:VBJ57"/>
    <mergeCell ref="UZC57:UZH57"/>
    <mergeCell ref="UZI57:UZN57"/>
    <mergeCell ref="UZO57:UZT57"/>
    <mergeCell ref="UZU57:UZZ57"/>
    <mergeCell ref="VAA57:VAF57"/>
    <mergeCell ref="UXY57:UYD57"/>
    <mergeCell ref="UYE57:UYJ57"/>
    <mergeCell ref="UYK57:UYP57"/>
    <mergeCell ref="UYQ57:UYV57"/>
    <mergeCell ref="UYW57:UZB57"/>
    <mergeCell ref="VGA57:VGF57"/>
    <mergeCell ref="VGG57:VGL57"/>
    <mergeCell ref="VGM57:VGR57"/>
    <mergeCell ref="VGS57:VGX57"/>
    <mergeCell ref="VGY57:VHD57"/>
    <mergeCell ref="VEW57:VFB57"/>
    <mergeCell ref="VFC57:VFH57"/>
    <mergeCell ref="VFI57:VFN57"/>
    <mergeCell ref="VFO57:VFT57"/>
    <mergeCell ref="VFU57:VFZ57"/>
    <mergeCell ref="VDS57:VDX57"/>
    <mergeCell ref="VDY57:VED57"/>
    <mergeCell ref="VEE57:VEJ57"/>
    <mergeCell ref="VEK57:VEP57"/>
    <mergeCell ref="VEQ57:VEV57"/>
    <mergeCell ref="VCO57:VCT57"/>
    <mergeCell ref="VCU57:VCZ57"/>
    <mergeCell ref="VDA57:VDF57"/>
    <mergeCell ref="VDG57:VDL57"/>
    <mergeCell ref="VDM57:VDR57"/>
    <mergeCell ref="VKQ57:VKV57"/>
    <mergeCell ref="VKW57:VLB57"/>
    <mergeCell ref="VLC57:VLH57"/>
    <mergeCell ref="VLI57:VLN57"/>
    <mergeCell ref="VLO57:VLT57"/>
    <mergeCell ref="VJM57:VJR57"/>
    <mergeCell ref="VJS57:VJX57"/>
    <mergeCell ref="VJY57:VKD57"/>
    <mergeCell ref="VKE57:VKJ57"/>
    <mergeCell ref="VKK57:VKP57"/>
    <mergeCell ref="VII57:VIN57"/>
    <mergeCell ref="VIO57:VIT57"/>
    <mergeCell ref="VIU57:VIZ57"/>
    <mergeCell ref="VJA57:VJF57"/>
    <mergeCell ref="VJG57:VJL57"/>
    <mergeCell ref="VHE57:VHJ57"/>
    <mergeCell ref="VHK57:VHP57"/>
    <mergeCell ref="VHQ57:VHV57"/>
    <mergeCell ref="VHW57:VIB57"/>
    <mergeCell ref="VIC57:VIH57"/>
    <mergeCell ref="VPG57:VPL57"/>
    <mergeCell ref="VPM57:VPR57"/>
    <mergeCell ref="VPS57:VPX57"/>
    <mergeCell ref="VPY57:VQD57"/>
    <mergeCell ref="VQE57:VQJ57"/>
    <mergeCell ref="VOC57:VOH57"/>
    <mergeCell ref="VOI57:VON57"/>
    <mergeCell ref="VOO57:VOT57"/>
    <mergeCell ref="VOU57:VOZ57"/>
    <mergeCell ref="VPA57:VPF57"/>
    <mergeCell ref="VMY57:VND57"/>
    <mergeCell ref="VNE57:VNJ57"/>
    <mergeCell ref="VNK57:VNP57"/>
    <mergeCell ref="VNQ57:VNV57"/>
    <mergeCell ref="VNW57:VOB57"/>
    <mergeCell ref="VLU57:VLZ57"/>
    <mergeCell ref="VMA57:VMF57"/>
    <mergeCell ref="VMG57:VML57"/>
    <mergeCell ref="VMM57:VMR57"/>
    <mergeCell ref="VMS57:VMX57"/>
    <mergeCell ref="VTW57:VUB57"/>
    <mergeCell ref="VUC57:VUH57"/>
    <mergeCell ref="VUI57:VUN57"/>
    <mergeCell ref="VUO57:VUT57"/>
    <mergeCell ref="VUU57:VUZ57"/>
    <mergeCell ref="VSS57:VSX57"/>
    <mergeCell ref="VSY57:VTD57"/>
    <mergeCell ref="VTE57:VTJ57"/>
    <mergeCell ref="VTK57:VTP57"/>
    <mergeCell ref="VTQ57:VTV57"/>
    <mergeCell ref="VRO57:VRT57"/>
    <mergeCell ref="VRU57:VRZ57"/>
    <mergeCell ref="VSA57:VSF57"/>
    <mergeCell ref="VSG57:VSL57"/>
    <mergeCell ref="VSM57:VSR57"/>
    <mergeCell ref="VQK57:VQP57"/>
    <mergeCell ref="VQQ57:VQV57"/>
    <mergeCell ref="VQW57:VRB57"/>
    <mergeCell ref="VRC57:VRH57"/>
    <mergeCell ref="VRI57:VRN57"/>
    <mergeCell ref="VYM57:VYR57"/>
    <mergeCell ref="VYS57:VYX57"/>
    <mergeCell ref="VYY57:VZD57"/>
    <mergeCell ref="VZE57:VZJ57"/>
    <mergeCell ref="VZK57:VZP57"/>
    <mergeCell ref="VXI57:VXN57"/>
    <mergeCell ref="VXO57:VXT57"/>
    <mergeCell ref="VXU57:VXZ57"/>
    <mergeCell ref="VYA57:VYF57"/>
    <mergeCell ref="VYG57:VYL57"/>
    <mergeCell ref="VWE57:VWJ57"/>
    <mergeCell ref="VWK57:VWP57"/>
    <mergeCell ref="VWQ57:VWV57"/>
    <mergeCell ref="VWW57:VXB57"/>
    <mergeCell ref="VXC57:VXH57"/>
    <mergeCell ref="VVA57:VVF57"/>
    <mergeCell ref="VVG57:VVL57"/>
    <mergeCell ref="VVM57:VVR57"/>
    <mergeCell ref="VVS57:VVX57"/>
    <mergeCell ref="VVY57:VWD57"/>
    <mergeCell ref="WDC57:WDH57"/>
    <mergeCell ref="WDI57:WDN57"/>
    <mergeCell ref="WDO57:WDT57"/>
    <mergeCell ref="WDU57:WDZ57"/>
    <mergeCell ref="WEA57:WEF57"/>
    <mergeCell ref="WBY57:WCD57"/>
    <mergeCell ref="WCE57:WCJ57"/>
    <mergeCell ref="WCK57:WCP57"/>
    <mergeCell ref="WCQ57:WCV57"/>
    <mergeCell ref="WCW57:WDB57"/>
    <mergeCell ref="WAU57:WAZ57"/>
    <mergeCell ref="WBA57:WBF57"/>
    <mergeCell ref="WBG57:WBL57"/>
    <mergeCell ref="WBM57:WBR57"/>
    <mergeCell ref="WBS57:WBX57"/>
    <mergeCell ref="VZQ57:VZV57"/>
    <mergeCell ref="VZW57:WAB57"/>
    <mergeCell ref="WAC57:WAH57"/>
    <mergeCell ref="WAI57:WAN57"/>
    <mergeCell ref="WAO57:WAT57"/>
    <mergeCell ref="WHS57:WHX57"/>
    <mergeCell ref="WHY57:WID57"/>
    <mergeCell ref="WIE57:WIJ57"/>
    <mergeCell ref="WIK57:WIP57"/>
    <mergeCell ref="WIQ57:WIV57"/>
    <mergeCell ref="WGO57:WGT57"/>
    <mergeCell ref="WGU57:WGZ57"/>
    <mergeCell ref="WHA57:WHF57"/>
    <mergeCell ref="WHG57:WHL57"/>
    <mergeCell ref="WHM57:WHR57"/>
    <mergeCell ref="WFK57:WFP57"/>
    <mergeCell ref="WFQ57:WFV57"/>
    <mergeCell ref="WFW57:WGB57"/>
    <mergeCell ref="WGC57:WGH57"/>
    <mergeCell ref="WGI57:WGN57"/>
    <mergeCell ref="WEG57:WEL57"/>
    <mergeCell ref="WEM57:WER57"/>
    <mergeCell ref="WES57:WEX57"/>
    <mergeCell ref="WEY57:WFD57"/>
    <mergeCell ref="WFE57:WFJ57"/>
    <mergeCell ref="WMI57:WMN57"/>
    <mergeCell ref="WMO57:WMT57"/>
    <mergeCell ref="WMU57:WMZ57"/>
    <mergeCell ref="WNA57:WNF57"/>
    <mergeCell ref="WNG57:WNL57"/>
    <mergeCell ref="WLE57:WLJ57"/>
    <mergeCell ref="WLK57:WLP57"/>
    <mergeCell ref="WLQ57:WLV57"/>
    <mergeCell ref="WLW57:WMB57"/>
    <mergeCell ref="WMC57:WMH57"/>
    <mergeCell ref="WKA57:WKF57"/>
    <mergeCell ref="WKG57:WKL57"/>
    <mergeCell ref="WKM57:WKR57"/>
    <mergeCell ref="WKS57:WKX57"/>
    <mergeCell ref="WKY57:WLD57"/>
    <mergeCell ref="WIW57:WJB57"/>
    <mergeCell ref="WJC57:WJH57"/>
    <mergeCell ref="WJI57:WJN57"/>
    <mergeCell ref="WJO57:WJT57"/>
    <mergeCell ref="WJU57:WJZ57"/>
    <mergeCell ref="WQY57:WRD57"/>
    <mergeCell ref="WRE57:WRJ57"/>
    <mergeCell ref="WRK57:WRP57"/>
    <mergeCell ref="WRQ57:WRV57"/>
    <mergeCell ref="WRW57:WSB57"/>
    <mergeCell ref="WPU57:WPZ57"/>
    <mergeCell ref="WQA57:WQF57"/>
    <mergeCell ref="WQG57:WQL57"/>
    <mergeCell ref="WQM57:WQR57"/>
    <mergeCell ref="WQS57:WQX57"/>
    <mergeCell ref="WOQ57:WOV57"/>
    <mergeCell ref="WOW57:WPB57"/>
    <mergeCell ref="WPC57:WPH57"/>
    <mergeCell ref="WPI57:WPN57"/>
    <mergeCell ref="WPO57:WPT57"/>
    <mergeCell ref="WNM57:WNR57"/>
    <mergeCell ref="WNS57:WNX57"/>
    <mergeCell ref="WNY57:WOD57"/>
    <mergeCell ref="WOE57:WOJ57"/>
    <mergeCell ref="WOK57:WOP57"/>
    <mergeCell ref="WVO57:WVT57"/>
    <mergeCell ref="WVU57:WVZ57"/>
    <mergeCell ref="WWA57:WWF57"/>
    <mergeCell ref="WWG57:WWL57"/>
    <mergeCell ref="WWM57:WWR57"/>
    <mergeCell ref="WUK57:WUP57"/>
    <mergeCell ref="WUQ57:WUV57"/>
    <mergeCell ref="WUW57:WVB57"/>
    <mergeCell ref="WVC57:WVH57"/>
    <mergeCell ref="WVI57:WVN57"/>
    <mergeCell ref="WTG57:WTL57"/>
    <mergeCell ref="WTM57:WTR57"/>
    <mergeCell ref="WTS57:WTX57"/>
    <mergeCell ref="WTY57:WUD57"/>
    <mergeCell ref="WUE57:WUJ57"/>
    <mergeCell ref="WSC57:WSH57"/>
    <mergeCell ref="WSI57:WSN57"/>
    <mergeCell ref="WSO57:WST57"/>
    <mergeCell ref="WSU57:WSZ57"/>
    <mergeCell ref="WTA57:WTF57"/>
    <mergeCell ref="XAE57:XAJ57"/>
    <mergeCell ref="XAK57:XAP57"/>
    <mergeCell ref="XAQ57:XAV57"/>
    <mergeCell ref="XAW57:XBB57"/>
    <mergeCell ref="XBC57:XBH57"/>
    <mergeCell ref="WZA57:WZF57"/>
    <mergeCell ref="WZG57:WZL57"/>
    <mergeCell ref="WZM57:WZR57"/>
    <mergeCell ref="WZS57:WZX57"/>
    <mergeCell ref="WZY57:XAD57"/>
    <mergeCell ref="WXW57:WYB57"/>
    <mergeCell ref="WYC57:WYH57"/>
    <mergeCell ref="WYI57:WYN57"/>
    <mergeCell ref="WYO57:WYT57"/>
    <mergeCell ref="WYU57:WYZ57"/>
    <mergeCell ref="WWS57:WWX57"/>
    <mergeCell ref="WWY57:WXD57"/>
    <mergeCell ref="WXE57:WXJ57"/>
    <mergeCell ref="WXK57:WXP57"/>
    <mergeCell ref="WXQ57:WXV57"/>
    <mergeCell ref="XEU57:XEZ57"/>
    <mergeCell ref="XFA57:XFD57"/>
    <mergeCell ref="XDQ57:XDV57"/>
    <mergeCell ref="XDW57:XEB57"/>
    <mergeCell ref="XEC57:XEH57"/>
    <mergeCell ref="XEI57:XEN57"/>
    <mergeCell ref="XEO57:XET57"/>
    <mergeCell ref="XCM57:XCR57"/>
    <mergeCell ref="XCS57:XCX57"/>
    <mergeCell ref="XCY57:XDD57"/>
    <mergeCell ref="XDE57:XDJ57"/>
    <mergeCell ref="XDK57:XDP57"/>
    <mergeCell ref="XBI57:XBN57"/>
    <mergeCell ref="XBO57:XBT57"/>
    <mergeCell ref="XBU57:XBZ57"/>
    <mergeCell ref="XCA57:XCF57"/>
    <mergeCell ref="XCG57:XCL57"/>
  </mergeCells>
  <conditionalFormatting sqref="B7">
    <cfRule type="cellIs" dxfId="0" priority="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Agency Info</vt:lpstr>
      <vt:lpstr>Instructions</vt:lpstr>
      <vt:lpstr>CAD</vt:lpstr>
      <vt:lpstr>Jail</vt:lpstr>
      <vt:lpstr>Mobile</vt:lpstr>
      <vt:lpstr>Interfaces</vt:lpstr>
      <vt:lpstr>Fire</vt:lpstr>
      <vt:lpstr>EMS</vt:lpstr>
      <vt:lpstr>CAD!Print_Area</vt:lpstr>
      <vt:lpstr>Interfaces!Print_Area</vt:lpstr>
      <vt:lpstr>Mobile!Print_Area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M Burke</dc:creator>
  <cp:lastModifiedBy>Yates, Mike</cp:lastModifiedBy>
  <cp:lastPrinted>2024-05-03T19:25:22Z</cp:lastPrinted>
  <dcterms:created xsi:type="dcterms:W3CDTF">2021-04-05T17:51:38Z</dcterms:created>
  <dcterms:modified xsi:type="dcterms:W3CDTF">2024-07-19T16:29:21Z</dcterms:modified>
</cp:coreProperties>
</file>